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ltschulte\Desktop\"/>
    </mc:Choice>
  </mc:AlternateContent>
  <bookViews>
    <workbookView xWindow="0" yWindow="0" windowWidth="17976" windowHeight="5352"/>
  </bookViews>
  <sheets>
    <sheet name="JohnsonPROP" sheetId="1" r:id="rId1"/>
  </sheets>
  <definedNames>
    <definedName name="_xlnm.Print_Area" localSheetId="0">JohnsonPROP!$A$1:$G$90</definedName>
    <definedName name="_xlnm.Print_Titles" localSheetId="0">JohnsonPROP!$11:$12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6" i="1"/>
  <c r="G85" i="1"/>
  <c r="G82" i="1"/>
  <c r="G81" i="1"/>
  <c r="G80" i="1"/>
  <c r="G79" i="1"/>
  <c r="G78" i="1"/>
  <c r="G77" i="1"/>
  <c r="G76" i="1"/>
  <c r="G75" i="1"/>
  <c r="G74" i="1"/>
  <c r="G73" i="1"/>
  <c r="G72" i="1"/>
  <c r="G68" i="1"/>
  <c r="G67" i="1"/>
  <c r="G66" i="1"/>
  <c r="G65" i="1"/>
  <c r="G64" i="1"/>
  <c r="G63" i="1"/>
  <c r="G61" i="1"/>
  <c r="G59" i="1"/>
  <c r="G58" i="1"/>
  <c r="G57" i="1"/>
  <c r="G56" i="1"/>
  <c r="G55" i="1"/>
  <c r="G60" i="1" s="1"/>
  <c r="G54" i="1"/>
  <c r="G53" i="1"/>
  <c r="G52" i="1"/>
  <c r="G48" i="1"/>
  <c r="G47" i="1"/>
  <c r="G46" i="1"/>
  <c r="G45" i="1"/>
  <c r="G44" i="1"/>
  <c r="G43" i="1"/>
  <c r="G42" i="1"/>
  <c r="G41" i="1"/>
  <c r="G40" i="1"/>
  <c r="G39" i="1"/>
  <c r="G37" i="1"/>
  <c r="G35" i="1"/>
  <c r="G36" i="1" s="1"/>
  <c r="G34" i="1"/>
  <c r="G33" i="1"/>
  <c r="G26" i="1"/>
  <c r="G25" i="1"/>
  <c r="G24" i="1"/>
  <c r="G23" i="1"/>
  <c r="G22" i="1"/>
  <c r="G21" i="1"/>
  <c r="G20" i="1"/>
  <c r="G19" i="1"/>
  <c r="G18" i="1"/>
  <c r="G17" i="1"/>
  <c r="G16" i="1"/>
  <c r="G15" i="1"/>
  <c r="G49" i="1" l="1"/>
  <c r="G88" i="1"/>
  <c r="G27" i="1"/>
  <c r="G83" i="1"/>
  <c r="G69" i="1"/>
  <c r="G90" i="1"/>
</calcChain>
</file>

<file path=xl/sharedStrings.xml><?xml version="1.0" encoding="utf-8"?>
<sst xmlns="http://schemas.openxmlformats.org/spreadsheetml/2006/main" count="145" uniqueCount="96">
  <si>
    <t>PROPOSAL ONE OF TWO</t>
  </si>
  <si>
    <t>TO:  Board of Commissioners, Union County, Ohio</t>
  </si>
  <si>
    <t>PROJECT: UNICR179 Johnson Road Widening Improvements</t>
  </si>
  <si>
    <t>The undersigned, having full knowledge of the site(s) of the Project, the specifications applicable to the Project, and the conditions of this</t>
  </si>
  <si>
    <t>Proposal hereby agrees to furnish all services, labor, materials and equipment necessary to complete the Project in accordance</t>
  </si>
  <si>
    <t>with the Detailed Specifications, within the time specified for completion and to accept payment in accordance with the unit prices</t>
  </si>
  <si>
    <t>stated below as full compensation for all furnished services, labor, materials and equipment.</t>
  </si>
  <si>
    <t>Ref</t>
  </si>
  <si>
    <t>Unit</t>
  </si>
  <si>
    <t>Unit Price</t>
  </si>
  <si>
    <t>BID</t>
  </si>
  <si>
    <t>No.</t>
  </si>
  <si>
    <t>Item</t>
  </si>
  <si>
    <t>Description</t>
  </si>
  <si>
    <t>Quantities</t>
  </si>
  <si>
    <t>Desc.</t>
  </si>
  <si>
    <t>Bid</t>
  </si>
  <si>
    <t>AMOUNT</t>
  </si>
  <si>
    <t xml:space="preserve">PART A - JOHNSON ROAD (CR 179) ROADWAY </t>
  </si>
  <si>
    <t>CLEARING AND GRUBBING</t>
  </si>
  <si>
    <t>LUMP</t>
  </si>
  <si>
    <t>REMOVED, AS PER PLAN</t>
  </si>
  <si>
    <t>PIPE REMOVED</t>
  </si>
  <si>
    <t>FT.</t>
  </si>
  <si>
    <t>GUARDRAIL REMOVED</t>
  </si>
  <si>
    <t>ANCHOR ASSEMBLY REMOVED, TYPE A</t>
  </si>
  <si>
    <t>EACH</t>
  </si>
  <si>
    <t>HEADWALL REMOVED</t>
  </si>
  <si>
    <t>EXCAVATION</t>
  </si>
  <si>
    <t>C.Y.</t>
  </si>
  <si>
    <t>EMBANKMENT</t>
  </si>
  <si>
    <t>GEOGRID, AS PER PLAN</t>
  </si>
  <si>
    <t>S.Y.</t>
  </si>
  <si>
    <t>SUBGRADE COMPACTION, AS PER PLAN</t>
  </si>
  <si>
    <t>EXCAVATION OF SUBGRADE AND STRUCTURUAL EMBANKEMENT, 
AS PER PLAN</t>
  </si>
  <si>
    <t>REFERENCE MONUMENT</t>
  </si>
  <si>
    <t>SUB TOTAL PART A</t>
  </si>
  <si>
    <t>PART B - JOHNSON ROAD (CR 179) -EROSION CONTROL</t>
  </si>
  <si>
    <t>SEEDING AND MULCHING, AS PER PLAN</t>
  </si>
  <si>
    <t>SLOPE EROSION PROTECTION</t>
  </si>
  <si>
    <t>EROSION CONTROL</t>
  </si>
  <si>
    <t>SUB TOTAL PART B</t>
  </si>
  <si>
    <t>PART C - JOHNSON ROAD (CR 179) -DRAINAGE</t>
  </si>
  <si>
    <t>ROCK CHANNEL PROTECTION, TYPE C WITH FILTER</t>
  </si>
  <si>
    <t>TIED CONCRETE BLOCK MAT, TYPE 1</t>
  </si>
  <si>
    <t xml:space="preserve">CONCRETE MASONRY </t>
  </si>
  <si>
    <t>4" BASE PIPE UNDERDRAINS, 707.31 (PERFORATED),  AS PER PLAN</t>
  </si>
  <si>
    <t>4" CONDUIT, TYPE F FOR UNDERDRAIN OUTLET</t>
  </si>
  <si>
    <t>4" CONDUIT, TYPE B</t>
  </si>
  <si>
    <t>6" CONDUIT, TYPE B</t>
  </si>
  <si>
    <t>36" CONDUIT, REINFORCED CONCRETE PIPE CL-III</t>
  </si>
  <si>
    <t>42" CONDUIT, REINFORCED CONCRETE PIPE CL-III</t>
  </si>
  <si>
    <t>PRECAST REINFORCED CONCRETE OUTLET</t>
  </si>
  <si>
    <t>SUB TOTAL PART C</t>
  </si>
  <si>
    <t>PART D JOHNSON ROAD (CR 179) -PAVEMENT</t>
  </si>
  <si>
    <t>1-1/2" PAVEMENT PLANING, ASPHALT CONCRETE</t>
  </si>
  <si>
    <t>3-1/4" PAVEMENT PLANING, ASPHALT CONCRETE</t>
  </si>
  <si>
    <t>ASPHALT CONCRETE BASE, PG64-22</t>
  </si>
  <si>
    <t>AGGREGATE BASE, AS PER PLAN</t>
  </si>
  <si>
    <t>TACK COAT (APPLIED AT 0.09 GAL/S.Y.)</t>
  </si>
  <si>
    <t>GAL.</t>
  </si>
  <si>
    <t>1-3/4" ASPHALT CONCRETE INTERMEDIATE COURSE, TYPE 2, (448)</t>
  </si>
  <si>
    <t>1-1/2" ASPHALT CONCRETE SURFACE COURSE, TYPE 1, (448), PG64-22</t>
  </si>
  <si>
    <t>SPEC</t>
  </si>
  <si>
    <t>GLASGRID 8502</t>
  </si>
  <si>
    <t>SUB TOTAL PART D</t>
  </si>
  <si>
    <t>PART E JOHNSON ROAD (CR 179) -MAINTENANCE OF TRAFFIC</t>
  </si>
  <si>
    <t>WORK ZONE IMPACT ATTENUATOR (BIDIRECTIONAL)</t>
  </si>
  <si>
    <t>WORK ZONE CENTER LINE, CLASS I, 642 PAINT</t>
  </si>
  <si>
    <t>MILE</t>
  </si>
  <si>
    <t>WORK ZONE EDGE LINE, CLASS I, 642 PAINT</t>
  </si>
  <si>
    <t>WATER</t>
  </si>
  <si>
    <t>M. GAL</t>
  </si>
  <si>
    <t>PORTABLE BARRIER, 32"</t>
  </si>
  <si>
    <t>REMOVAL OF PAVEMENT MARKING</t>
  </si>
  <si>
    <t>SUB TOTAL PART E</t>
  </si>
  <si>
    <t>PART F JOHNSON ROAD (CR 179) -TRAFFIC CONTROL</t>
  </si>
  <si>
    <t>GROUND MOUNTED SUPPORT, NO. 3 POST</t>
  </si>
  <si>
    <t>SIGN, FLAT SHEET</t>
  </si>
  <si>
    <t>S.F.</t>
  </si>
  <si>
    <t>REMOVAL OF GROUND MOUNTED SIGN AND STORAGE</t>
  </si>
  <si>
    <t>REMOVAL OF GROUND MOUNTED POST SUPPORT AND STORAGE</t>
  </si>
  <si>
    <t>REMOVAL OF GROUND MOUNTED SIGN AND REERECTION</t>
  </si>
  <si>
    <t>CENTER LINE, TYPE 1</t>
  </si>
  <si>
    <t>EDGE LINE, 4", TYPE 1</t>
  </si>
  <si>
    <t>TRANSVERSE/DIAGONAL LINE</t>
  </si>
  <si>
    <t>ISLAND MARKING</t>
  </si>
  <si>
    <t>CHANNELIZING LINE, 8"</t>
  </si>
  <si>
    <t>LANE ARROW</t>
  </si>
  <si>
    <t>SUB TOTAL PART F</t>
  </si>
  <si>
    <t>PART G JOHNSON ROAD (CR 179) -INCIDENTIALS</t>
  </si>
  <si>
    <t>MAINTAINING TRAFFIC</t>
  </si>
  <si>
    <t>CONSTRUCTION LAYOUT STAKES AND SURVEYING</t>
  </si>
  <si>
    <t>MOBILIZATION</t>
  </si>
  <si>
    <t>SUB TOTAL PART 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</si>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</sst>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"/>
    <numFmt numFmtId="166" formatCode="&quot;$&quot;#,##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165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Protection="1"/>
    <xf numFmtId="164" fontId="3" fillId="0" borderId="0" xfId="0" applyNumberFormat="1" applyFont="1" applyProtection="1"/>
    <xf numFmtId="0" fontId="2" fillId="0" borderId="0" xfId="0" applyFont="1" applyProtection="1"/>
    <xf numFmtId="0" fontId="0" fillId="0" borderId="0" xfId="0" applyFill="1" applyBorder="1" applyAlignment="1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7" xfId="0" applyBorder="1" applyProtection="1"/>
    <xf numFmtId="3" fontId="0" fillId="0" borderId="7" xfId="0" applyNumberFormat="1" applyBorder="1" applyAlignment="1" applyProtection="1">
      <alignment horizontal="right"/>
    </xf>
    <xf numFmtId="0" fontId="0" fillId="0" borderId="7" xfId="0" applyBorder="1" applyAlignment="1" applyProtection="1">
      <alignment horizontal="center"/>
    </xf>
    <xf numFmtId="164" fontId="0" fillId="0" borderId="7" xfId="0" applyNumberFormat="1" applyBorder="1" applyProtection="1"/>
    <xf numFmtId="166" fontId="0" fillId="0" borderId="8" xfId="0" applyNumberFormat="1" applyBorder="1" applyProtection="1"/>
    <xf numFmtId="164" fontId="0" fillId="0" borderId="8" xfId="0" applyNumberFormat="1" applyBorder="1" applyProtection="1"/>
    <xf numFmtId="0" fontId="0" fillId="0" borderId="9" xfId="0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/>
    <xf numFmtId="164" fontId="1" fillId="0" borderId="11" xfId="0" applyNumberFormat="1" applyFont="1" applyBorder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2" fillId="0" borderId="7" xfId="0" applyFont="1" applyFill="1" applyBorder="1" applyAlignment="1" applyProtection="1">
      <alignment horizontal="right"/>
    </xf>
    <xf numFmtId="164" fontId="1" fillId="0" borderId="11" xfId="0" applyNumberFormat="1" applyFont="1" applyBorder="1" applyProtection="1"/>
    <xf numFmtId="164" fontId="2" fillId="0" borderId="7" xfId="0" applyNumberFormat="1" applyFont="1" applyBorder="1" applyProtection="1"/>
    <xf numFmtId="164" fontId="0" fillId="0" borderId="11" xfId="0" applyNumberFormat="1" applyBorder="1" applyProtection="1"/>
    <xf numFmtId="3" fontId="0" fillId="0" borderId="7" xfId="0" applyNumberFormat="1" applyBorder="1" applyProtection="1"/>
    <xf numFmtId="166" fontId="0" fillId="0" borderId="7" xfId="0" applyNumberFormat="1" applyBorder="1" applyProtection="1"/>
    <xf numFmtId="0" fontId="5" fillId="0" borderId="0" xfId="0" quotePrefix="1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9" xfId="0" applyBorder="1" applyProtection="1"/>
    <xf numFmtId="166" fontId="2" fillId="0" borderId="7" xfId="0" applyNumberFormat="1" applyFont="1" applyBorder="1" applyProtection="1"/>
    <xf numFmtId="0" fontId="1" fillId="0" borderId="7" xfId="0" quotePrefix="1" applyFont="1" applyFill="1" applyBorder="1" applyAlignment="1" applyProtection="1">
      <alignment horizontal="center"/>
    </xf>
    <xf numFmtId="164" fontId="0" fillId="0" borderId="7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1" fillId="0" borderId="1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/>
    <xf numFmtId="0" fontId="1" fillId="0" borderId="8" xfId="0" applyFont="1" applyFill="1" applyBorder="1" applyAlignment="1" applyProtection="1">
      <alignment horizontal="center"/>
    </xf>
    <xf numFmtId="3" fontId="1" fillId="0" borderId="7" xfId="0" applyNumberFormat="1" applyFont="1" applyBorder="1" applyAlignment="1" applyProtection="1"/>
    <xf numFmtId="0" fontId="0" fillId="0" borderId="12" xfId="0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Border="1" applyProtection="1"/>
    <xf numFmtId="164" fontId="2" fillId="0" borderId="12" xfId="0" applyNumberFormat="1" applyFont="1" applyBorder="1" applyProtection="1"/>
    <xf numFmtId="164" fontId="0" fillId="0" borderId="11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2" fillId="0" borderId="0" xfId="0" applyNumberFormat="1" applyFont="1" applyBorder="1" applyProtection="1"/>
    <xf numFmtId="0" fontId="0" fillId="0" borderId="7" xfId="0" applyFill="1" applyBorder="1" applyAlignment="1" applyProtection="1">
      <alignment horizontal="center"/>
    </xf>
    <xf numFmtId="164" fontId="0" fillId="0" borderId="0" xfId="0" applyNumberFormat="1" applyBorder="1" applyProtection="1"/>
    <xf numFmtId="164" fontId="2" fillId="0" borderId="13" xfId="0" applyNumberFormat="1" applyFont="1" applyBorder="1" applyProtection="1"/>
    <xf numFmtId="0" fontId="0" fillId="4" borderId="0" xfId="0" applyFill="1" applyProtection="1"/>
    <xf numFmtId="0" fontId="2" fillId="2" borderId="9" xfId="0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4" fontId="2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showZeros="0" tabSelected="1" view="pageBreakPreview" zoomScaleNormal="100" zoomScaleSheetLayoutView="100" workbookViewId="0"/>
  </sheetViews>
  <sheetFormatPr defaultColWidth="9.109375" defaultRowHeight="13.2" x14ac:dyDescent="0.25"/>
  <cols>
    <col min="1" max="1" width="9.109375" style="1"/>
    <col min="2" max="2" width="11.6640625" style="1" customWidth="1"/>
    <col min="3" max="3" width="77.33203125" style="1" customWidth="1"/>
    <col min="4" max="4" width="11.33203125" style="1" customWidth="1"/>
    <col min="5" max="5" width="7.88671875" style="1" customWidth="1"/>
    <col min="6" max="6" width="10.6640625" style="1" customWidth="1"/>
    <col min="7" max="7" width="21.6640625" style="1" customWidth="1"/>
    <col min="8" max="9" width="9.109375" style="1"/>
    <col min="10" max="10" width="52.44140625" style="1" customWidth="1"/>
    <col min="11" max="11" width="10.44140625" style="1" customWidth="1"/>
    <col min="12" max="12" width="10.88671875" style="1" customWidth="1"/>
    <col min="13" max="16384" width="9.109375" style="1"/>
  </cols>
  <sheetData>
    <row r="1" spans="1:14" ht="21.9" customHeight="1" x14ac:dyDescent="0.25">
      <c r="C1" s="2" t="s">
        <v>0</v>
      </c>
      <c r="F1" s="3"/>
      <c r="I1" s="4"/>
      <c r="J1" s="5"/>
      <c r="K1" s="6"/>
      <c r="L1" s="4"/>
      <c r="M1" s="5"/>
      <c r="N1" s="7"/>
    </row>
    <row r="2" spans="1:14" ht="6.75" customHeight="1" x14ac:dyDescent="0.25">
      <c r="D2" s="8"/>
      <c r="E2" s="8"/>
      <c r="F2" s="9"/>
      <c r="I2" s="4"/>
      <c r="J2" s="5"/>
      <c r="K2" s="6"/>
      <c r="L2" s="4"/>
      <c r="M2" s="5"/>
      <c r="N2" s="7"/>
    </row>
    <row r="3" spans="1:14" ht="21.9" customHeight="1" x14ac:dyDescent="0.25">
      <c r="A3" s="1" t="s">
        <v>1</v>
      </c>
      <c r="F3" s="3"/>
      <c r="I3" s="4"/>
      <c r="J3" s="5"/>
      <c r="K3" s="6"/>
      <c r="L3" s="4"/>
      <c r="M3" s="5"/>
      <c r="N3" s="7"/>
    </row>
    <row r="4" spans="1:14" ht="21.75" customHeight="1" x14ac:dyDescent="0.25">
      <c r="A4" s="10" t="s">
        <v>2</v>
      </c>
      <c r="B4" s="10"/>
      <c r="C4" s="10"/>
      <c r="F4" s="3"/>
      <c r="I4" s="4"/>
      <c r="J4" s="5"/>
      <c r="K4" s="6"/>
      <c r="L4" s="4"/>
      <c r="M4" s="5"/>
      <c r="N4" s="7"/>
    </row>
    <row r="5" spans="1:14" ht="13.5" customHeight="1" x14ac:dyDescent="0.25">
      <c r="F5" s="3"/>
      <c r="I5" s="4"/>
      <c r="J5" s="5"/>
      <c r="K5" s="6"/>
      <c r="L5" s="4"/>
      <c r="M5" s="11"/>
      <c r="N5" s="7"/>
    </row>
    <row r="6" spans="1:14" ht="21.9" customHeight="1" x14ac:dyDescent="0.25">
      <c r="A6" s="12" t="s">
        <v>3</v>
      </c>
      <c r="F6" s="3"/>
      <c r="I6" s="4"/>
      <c r="J6" s="5"/>
      <c r="K6" s="6"/>
      <c r="L6" s="4"/>
      <c r="M6" s="11"/>
      <c r="N6" s="7"/>
    </row>
    <row r="7" spans="1:14" ht="21.9" customHeight="1" x14ac:dyDescent="0.25">
      <c r="A7" s="1" t="s">
        <v>4</v>
      </c>
      <c r="F7" s="3"/>
      <c r="I7" s="4"/>
      <c r="J7" s="5"/>
      <c r="K7" s="6"/>
      <c r="L7" s="4"/>
      <c r="M7" s="11"/>
      <c r="N7" s="7"/>
    </row>
    <row r="8" spans="1:14" ht="21.9" customHeight="1" x14ac:dyDescent="0.25">
      <c r="A8" s="1" t="s">
        <v>5</v>
      </c>
      <c r="F8" s="3"/>
      <c r="I8" s="4"/>
      <c r="J8" s="5"/>
      <c r="K8" s="6"/>
      <c r="L8" s="4"/>
      <c r="M8" s="11"/>
      <c r="N8" s="7"/>
    </row>
    <row r="9" spans="1:14" ht="21.9" customHeight="1" x14ac:dyDescent="0.25">
      <c r="A9" s="1" t="s">
        <v>6</v>
      </c>
      <c r="F9" s="3"/>
      <c r="I9" s="4"/>
      <c r="J9" s="5"/>
      <c r="K9" s="6"/>
      <c r="L9" s="4"/>
      <c r="M9" s="11"/>
      <c r="N9" s="7"/>
    </row>
    <row r="10" spans="1:14" ht="9.75" customHeight="1" x14ac:dyDescent="0.25">
      <c r="F10" s="3"/>
      <c r="I10" s="4"/>
      <c r="J10" s="5"/>
      <c r="K10" s="6"/>
      <c r="L10" s="4"/>
      <c r="M10" s="11"/>
      <c r="N10" s="7"/>
    </row>
    <row r="11" spans="1:14" ht="21.9" customHeight="1" x14ac:dyDescent="0.25">
      <c r="A11" s="13" t="s">
        <v>7</v>
      </c>
      <c r="B11" s="14"/>
      <c r="C11" s="14"/>
      <c r="D11" s="14" t="s">
        <v>8</v>
      </c>
      <c r="E11" s="14" t="s">
        <v>8</v>
      </c>
      <c r="F11" s="15" t="s">
        <v>9</v>
      </c>
      <c r="G11" s="16" t="s">
        <v>10</v>
      </c>
      <c r="I11" s="4"/>
      <c r="J11" s="7"/>
      <c r="K11" s="6"/>
      <c r="L11" s="4"/>
      <c r="M11" s="5"/>
      <c r="N11" s="7"/>
    </row>
    <row r="12" spans="1:14" ht="21.9" customHeight="1" x14ac:dyDescent="0.25">
      <c r="A12" s="17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  <c r="G12" s="20" t="s">
        <v>17</v>
      </c>
      <c r="I12" s="4"/>
      <c r="J12" s="7"/>
      <c r="K12" s="6"/>
      <c r="L12" s="4"/>
      <c r="M12" s="5"/>
      <c r="N12" s="7"/>
    </row>
    <row r="13" spans="1:14" ht="9.75" customHeight="1" x14ac:dyDescent="0.25">
      <c r="A13" s="21"/>
      <c r="B13" s="22"/>
      <c r="C13" s="22"/>
      <c r="D13" s="23"/>
      <c r="E13" s="24"/>
      <c r="F13" s="25"/>
      <c r="G13" s="26"/>
      <c r="I13" s="4"/>
      <c r="J13" s="7"/>
      <c r="K13" s="6"/>
      <c r="L13" s="4"/>
      <c r="M13" s="5"/>
      <c r="N13" s="7"/>
    </row>
    <row r="14" spans="1:14" ht="21.9" customHeight="1" x14ac:dyDescent="0.25">
      <c r="A14" s="69" t="s">
        <v>18</v>
      </c>
      <c r="B14" s="70"/>
      <c r="C14" s="70"/>
      <c r="D14" s="70"/>
      <c r="E14" s="71"/>
      <c r="F14" s="27"/>
      <c r="G14" s="26"/>
      <c r="I14" s="4"/>
      <c r="J14" s="7"/>
      <c r="K14" s="6"/>
      <c r="L14" s="4"/>
      <c r="M14" s="5"/>
      <c r="N14" s="7"/>
    </row>
    <row r="15" spans="1:14" ht="21.9" customHeight="1" x14ac:dyDescent="0.25">
      <c r="A15" s="28">
        <v>1</v>
      </c>
      <c r="B15" s="29">
        <v>201</v>
      </c>
      <c r="C15" s="30" t="s">
        <v>19</v>
      </c>
      <c r="D15" s="29" t="s">
        <v>20</v>
      </c>
      <c r="E15" s="29">
        <v>1</v>
      </c>
      <c r="F15" s="31"/>
      <c r="G15" s="25">
        <f>F15*E15</f>
        <v>0</v>
      </c>
      <c r="I15" s="4"/>
      <c r="J15" s="7"/>
      <c r="K15" s="6"/>
      <c r="L15" s="4"/>
      <c r="M15" s="7"/>
      <c r="N15" s="7"/>
    </row>
    <row r="16" spans="1:14" ht="21.9" customHeight="1" x14ac:dyDescent="0.25">
      <c r="A16" s="28">
        <v>2</v>
      </c>
      <c r="B16" s="29">
        <v>202</v>
      </c>
      <c r="C16" s="30" t="s">
        <v>21</v>
      </c>
      <c r="D16" s="29" t="s">
        <v>20</v>
      </c>
      <c r="E16" s="29">
        <v>1</v>
      </c>
      <c r="F16" s="32"/>
      <c r="G16" s="25">
        <f t="shared" ref="G16:G26" si="0">F16*E16</f>
        <v>0</v>
      </c>
      <c r="I16" s="4"/>
      <c r="J16" s="7"/>
      <c r="K16" s="6"/>
      <c r="L16" s="4"/>
      <c r="M16" s="7"/>
      <c r="N16" s="7"/>
    </row>
    <row r="17" spans="1:14" ht="21.9" customHeight="1" x14ac:dyDescent="0.25">
      <c r="A17" s="28">
        <v>3</v>
      </c>
      <c r="B17" s="29">
        <v>202</v>
      </c>
      <c r="C17" s="30" t="s">
        <v>22</v>
      </c>
      <c r="D17" s="29" t="s">
        <v>23</v>
      </c>
      <c r="E17" s="29">
        <v>31</v>
      </c>
      <c r="F17" s="31"/>
      <c r="G17" s="25">
        <f t="shared" si="0"/>
        <v>0</v>
      </c>
      <c r="I17" s="4"/>
      <c r="J17" s="7"/>
      <c r="K17" s="6"/>
      <c r="L17" s="4"/>
      <c r="M17" s="7"/>
      <c r="N17" s="7"/>
    </row>
    <row r="18" spans="1:14" ht="21.9" customHeight="1" x14ac:dyDescent="0.25">
      <c r="A18" s="28">
        <v>4</v>
      </c>
      <c r="B18" s="29">
        <v>202</v>
      </c>
      <c r="C18" s="30" t="s">
        <v>24</v>
      </c>
      <c r="D18" s="29" t="s">
        <v>23</v>
      </c>
      <c r="E18" s="29">
        <v>850</v>
      </c>
      <c r="F18" s="31"/>
      <c r="G18" s="25">
        <f t="shared" si="0"/>
        <v>0</v>
      </c>
      <c r="I18" s="4"/>
      <c r="J18" s="7"/>
      <c r="K18" s="6"/>
      <c r="L18" s="4"/>
      <c r="M18" s="7"/>
      <c r="N18" s="5"/>
    </row>
    <row r="19" spans="1:14" ht="21.9" customHeight="1" x14ac:dyDescent="0.25">
      <c r="A19" s="28">
        <v>5</v>
      </c>
      <c r="B19" s="29">
        <v>202</v>
      </c>
      <c r="C19" s="30" t="s">
        <v>25</v>
      </c>
      <c r="D19" s="29" t="s">
        <v>26</v>
      </c>
      <c r="E19" s="29">
        <v>4</v>
      </c>
      <c r="F19" s="31"/>
      <c r="G19" s="25">
        <f t="shared" si="0"/>
        <v>0</v>
      </c>
      <c r="I19" s="4"/>
      <c r="J19" s="7"/>
      <c r="K19" s="6"/>
      <c r="L19" s="4"/>
      <c r="M19" s="7"/>
      <c r="N19" s="5"/>
    </row>
    <row r="20" spans="1:14" ht="21.9" customHeight="1" x14ac:dyDescent="0.25">
      <c r="A20" s="28">
        <v>6</v>
      </c>
      <c r="B20" s="29">
        <v>202</v>
      </c>
      <c r="C20" s="30" t="s">
        <v>27</v>
      </c>
      <c r="D20" s="29" t="s">
        <v>26</v>
      </c>
      <c r="E20" s="29">
        <v>3</v>
      </c>
      <c r="F20" s="31"/>
      <c r="G20" s="25">
        <f t="shared" si="0"/>
        <v>0</v>
      </c>
      <c r="I20" s="4"/>
      <c r="J20" s="7"/>
      <c r="K20" s="6"/>
      <c r="L20" s="4"/>
      <c r="M20" s="7"/>
      <c r="N20" s="5"/>
    </row>
    <row r="21" spans="1:14" ht="21.9" customHeight="1" x14ac:dyDescent="0.25">
      <c r="A21" s="28">
        <v>7</v>
      </c>
      <c r="B21" s="29">
        <v>203</v>
      </c>
      <c r="C21" s="30" t="s">
        <v>28</v>
      </c>
      <c r="D21" s="29" t="s">
        <v>29</v>
      </c>
      <c r="E21" s="29">
        <v>2445</v>
      </c>
      <c r="F21" s="31"/>
      <c r="G21" s="25">
        <f t="shared" si="0"/>
        <v>0</v>
      </c>
      <c r="I21" s="4"/>
      <c r="J21" s="7"/>
      <c r="K21" s="6"/>
      <c r="L21" s="4"/>
      <c r="M21" s="7"/>
      <c r="N21" s="5"/>
    </row>
    <row r="22" spans="1:14" ht="21.9" customHeight="1" x14ac:dyDescent="0.25">
      <c r="A22" s="28">
        <v>8</v>
      </c>
      <c r="B22" s="29">
        <v>203</v>
      </c>
      <c r="C22" s="30" t="s">
        <v>30</v>
      </c>
      <c r="D22" s="29" t="s">
        <v>29</v>
      </c>
      <c r="E22" s="29">
        <v>2687</v>
      </c>
      <c r="F22" s="31"/>
      <c r="G22" s="25">
        <f t="shared" si="0"/>
        <v>0</v>
      </c>
      <c r="I22" s="4"/>
      <c r="J22" s="7"/>
      <c r="K22" s="6"/>
      <c r="L22" s="4"/>
      <c r="M22" s="7"/>
      <c r="N22" s="5"/>
    </row>
    <row r="23" spans="1:14" ht="21.9" customHeight="1" x14ac:dyDescent="0.25">
      <c r="A23" s="28">
        <v>9</v>
      </c>
      <c r="B23" s="29">
        <v>204</v>
      </c>
      <c r="C23" s="30" t="s">
        <v>31</v>
      </c>
      <c r="D23" s="29" t="s">
        <v>32</v>
      </c>
      <c r="E23" s="29">
        <v>850</v>
      </c>
      <c r="F23" s="31"/>
      <c r="G23" s="25">
        <f t="shared" si="0"/>
        <v>0</v>
      </c>
      <c r="I23" s="4"/>
      <c r="J23" s="5"/>
      <c r="K23" s="6"/>
      <c r="L23" s="4"/>
      <c r="M23" s="7"/>
      <c r="N23" s="5"/>
    </row>
    <row r="24" spans="1:14" ht="21.9" customHeight="1" x14ac:dyDescent="0.25">
      <c r="A24" s="28">
        <v>10</v>
      </c>
      <c r="B24" s="29">
        <v>204</v>
      </c>
      <c r="C24" s="30" t="s">
        <v>33</v>
      </c>
      <c r="D24" s="29" t="s">
        <v>32</v>
      </c>
      <c r="E24" s="29">
        <v>3256</v>
      </c>
      <c r="F24" s="31"/>
      <c r="G24" s="25">
        <f t="shared" si="0"/>
        <v>0</v>
      </c>
      <c r="I24" s="4"/>
      <c r="J24" s="5"/>
      <c r="K24" s="6"/>
      <c r="L24" s="4"/>
      <c r="M24" s="7"/>
      <c r="N24" s="5"/>
    </row>
    <row r="25" spans="1:14" ht="21.9" customHeight="1" x14ac:dyDescent="0.25">
      <c r="A25" s="28">
        <v>11</v>
      </c>
      <c r="B25" s="29">
        <v>204</v>
      </c>
      <c r="C25" s="30" t="s">
        <v>34</v>
      </c>
      <c r="D25" s="29" t="s">
        <v>29</v>
      </c>
      <c r="E25" s="29">
        <v>300</v>
      </c>
      <c r="F25" s="31"/>
      <c r="G25" s="25">
        <f t="shared" si="0"/>
        <v>0</v>
      </c>
      <c r="I25" s="7"/>
      <c r="J25" s="7"/>
      <c r="K25" s="7"/>
      <c r="L25" s="7"/>
      <c r="M25" s="7"/>
      <c r="N25" s="5"/>
    </row>
    <row r="26" spans="1:14" ht="21.9" customHeight="1" x14ac:dyDescent="0.25">
      <c r="A26" s="28">
        <v>12</v>
      </c>
      <c r="B26" s="29">
        <v>623</v>
      </c>
      <c r="C26" s="30" t="s">
        <v>35</v>
      </c>
      <c r="D26" s="29" t="s">
        <v>26</v>
      </c>
      <c r="E26" s="29">
        <v>2</v>
      </c>
      <c r="F26" s="31"/>
      <c r="G26" s="25">
        <f t="shared" si="0"/>
        <v>0</v>
      </c>
      <c r="I26" s="7"/>
      <c r="J26" s="7"/>
      <c r="K26" s="7"/>
      <c r="L26" s="7"/>
      <c r="M26" s="7"/>
      <c r="N26" s="5"/>
    </row>
    <row r="27" spans="1:14" ht="21.9" customHeight="1" x14ac:dyDescent="0.25">
      <c r="A27" s="28"/>
      <c r="B27" s="29"/>
      <c r="C27" s="33" t="s">
        <v>36</v>
      </c>
      <c r="D27" s="29"/>
      <c r="E27" s="29"/>
      <c r="F27" s="34"/>
      <c r="G27" s="35">
        <f>SUM(G15:G26)</f>
        <v>0</v>
      </c>
      <c r="I27" s="7"/>
      <c r="J27" s="7"/>
      <c r="K27" s="7"/>
      <c r="L27" s="7"/>
      <c r="M27" s="7"/>
      <c r="N27" s="5"/>
    </row>
    <row r="28" spans="1:14" ht="21.9" customHeight="1" x14ac:dyDescent="0.25">
      <c r="B28" s="22"/>
      <c r="C28" s="22"/>
      <c r="D28" s="22"/>
      <c r="E28" s="22"/>
      <c r="F28" s="36"/>
      <c r="G28" s="25"/>
      <c r="I28" s="7"/>
      <c r="J28" s="7"/>
      <c r="K28" s="7"/>
      <c r="L28" s="7"/>
      <c r="M28" s="7"/>
      <c r="N28" s="5"/>
    </row>
    <row r="29" spans="1:14" ht="21.9" hidden="1" customHeight="1" x14ac:dyDescent="0.25">
      <c r="A29" s="24">
        <v>15</v>
      </c>
      <c r="B29" s="22"/>
      <c r="C29" s="22"/>
      <c r="D29" s="37"/>
      <c r="E29" s="22"/>
      <c r="F29" s="25"/>
      <c r="G29" s="38"/>
      <c r="I29" s="7"/>
      <c r="J29" s="7"/>
      <c r="K29" s="7"/>
      <c r="L29" s="7"/>
      <c r="M29" s="7"/>
      <c r="N29" s="5"/>
    </row>
    <row r="30" spans="1:14" ht="21.9" customHeight="1" x14ac:dyDescent="0.25">
      <c r="A30" s="69" t="s">
        <v>37</v>
      </c>
      <c r="B30" s="70"/>
      <c r="C30" s="70"/>
      <c r="D30" s="70"/>
      <c r="E30" s="71"/>
      <c r="F30" s="27"/>
      <c r="G30" s="26"/>
      <c r="I30" s="4"/>
      <c r="J30" s="7"/>
      <c r="K30" s="6"/>
      <c r="L30" s="4"/>
      <c r="M30" s="5"/>
      <c r="N30" s="7"/>
    </row>
    <row r="31" spans="1:14" ht="21.9" hidden="1" customHeight="1" x14ac:dyDescent="0.25">
      <c r="A31" s="21"/>
      <c r="B31" s="39">
        <v>659</v>
      </c>
      <c r="C31" s="40" t="s">
        <v>38</v>
      </c>
      <c r="D31" s="41" t="s">
        <v>32</v>
      </c>
      <c r="E31" s="42">
        <v>8000</v>
      </c>
      <c r="F31" s="43"/>
      <c r="G31" s="44"/>
      <c r="I31" s="7"/>
      <c r="J31" s="7"/>
      <c r="K31" s="7"/>
      <c r="L31" s="7"/>
      <c r="M31" s="7"/>
      <c r="N31" s="5"/>
    </row>
    <row r="32" spans="1:14" ht="21.9" hidden="1" customHeight="1" x14ac:dyDescent="0.25">
      <c r="A32" s="21"/>
      <c r="B32" s="39">
        <v>670</v>
      </c>
      <c r="C32" s="40" t="s">
        <v>39</v>
      </c>
      <c r="D32" s="41" t="s">
        <v>32</v>
      </c>
      <c r="E32" s="42">
        <v>3310</v>
      </c>
      <c r="F32" s="43"/>
      <c r="G32" s="44"/>
      <c r="I32" s="7"/>
      <c r="J32" s="7"/>
      <c r="K32" s="7"/>
      <c r="L32" s="7"/>
      <c r="M32" s="7"/>
      <c r="N32" s="5"/>
    </row>
    <row r="33" spans="1:14" ht="21.9" customHeight="1" x14ac:dyDescent="0.25">
      <c r="A33" s="24">
        <v>13</v>
      </c>
      <c r="B33" s="45">
        <v>659</v>
      </c>
      <c r="C33" s="30" t="s">
        <v>38</v>
      </c>
      <c r="D33" s="29" t="s">
        <v>32</v>
      </c>
      <c r="E33" s="29">
        <v>8000</v>
      </c>
      <c r="F33" s="46"/>
      <c r="G33" s="25">
        <f t="shared" ref="G33:G35" si="1">F33*E33</f>
        <v>0</v>
      </c>
      <c r="I33" s="7"/>
      <c r="J33" s="7"/>
      <c r="K33" s="7"/>
      <c r="L33" s="7"/>
      <c r="M33" s="7"/>
      <c r="N33" s="5"/>
    </row>
    <row r="34" spans="1:14" ht="21.9" customHeight="1" x14ac:dyDescent="0.25">
      <c r="A34" s="24">
        <v>14</v>
      </c>
      <c r="B34" s="45">
        <v>670</v>
      </c>
      <c r="C34" s="30" t="s">
        <v>39</v>
      </c>
      <c r="D34" s="29" t="s">
        <v>32</v>
      </c>
      <c r="E34" s="29">
        <v>3310</v>
      </c>
      <c r="F34" s="46"/>
      <c r="G34" s="25">
        <f t="shared" si="1"/>
        <v>0</v>
      </c>
      <c r="I34" s="7"/>
      <c r="J34" s="7"/>
      <c r="K34" s="7"/>
      <c r="L34" s="7"/>
      <c r="M34" s="7"/>
      <c r="N34" s="7"/>
    </row>
    <row r="35" spans="1:14" ht="21.9" customHeight="1" x14ac:dyDescent="0.25">
      <c r="A35" s="24">
        <v>15</v>
      </c>
      <c r="B35" s="45">
        <v>832</v>
      </c>
      <c r="C35" s="30" t="s">
        <v>40</v>
      </c>
      <c r="D35" s="29" t="s">
        <v>26</v>
      </c>
      <c r="E35" s="29">
        <v>10000</v>
      </c>
      <c r="F35" s="46"/>
      <c r="G35" s="25">
        <f t="shared" si="1"/>
        <v>0</v>
      </c>
      <c r="I35" s="7"/>
      <c r="J35" s="7"/>
      <c r="K35" s="7"/>
      <c r="L35" s="7"/>
      <c r="M35" s="7"/>
      <c r="N35" s="7"/>
    </row>
    <row r="36" spans="1:14" ht="21.9" customHeight="1" x14ac:dyDescent="0.25">
      <c r="A36" s="24"/>
      <c r="B36" s="41"/>
      <c r="C36" s="33" t="s">
        <v>41</v>
      </c>
      <c r="D36" s="41"/>
      <c r="E36" s="41"/>
      <c r="F36" s="25"/>
      <c r="G36" s="35">
        <f>SUM(G33:G35)</f>
        <v>0</v>
      </c>
      <c r="I36" s="7"/>
      <c r="J36" s="7"/>
      <c r="K36" s="7"/>
      <c r="L36" s="7"/>
      <c r="M36" s="7"/>
      <c r="N36" s="7"/>
    </row>
    <row r="37" spans="1:14" ht="21.9" customHeight="1" x14ac:dyDescent="0.25">
      <c r="A37" s="24"/>
      <c r="B37" s="24"/>
      <c r="C37" s="22"/>
      <c r="D37" s="23"/>
      <c r="E37" s="24"/>
      <c r="F37" s="25"/>
      <c r="G37" s="25">
        <f t="shared" ref="G37" si="2">F37*D37</f>
        <v>0</v>
      </c>
      <c r="I37" s="7"/>
      <c r="J37" s="7"/>
      <c r="K37" s="7"/>
      <c r="L37" s="7"/>
      <c r="M37" s="7"/>
      <c r="N37" s="7"/>
    </row>
    <row r="38" spans="1:14" ht="21.9" customHeight="1" x14ac:dyDescent="0.25">
      <c r="A38" s="69" t="s">
        <v>42</v>
      </c>
      <c r="B38" s="70"/>
      <c r="C38" s="70"/>
      <c r="D38" s="70"/>
      <c r="E38" s="71"/>
      <c r="F38" s="27"/>
      <c r="G38" s="26"/>
      <c r="I38" s="4"/>
      <c r="J38" s="7"/>
      <c r="K38" s="6"/>
      <c r="L38" s="4"/>
      <c r="M38" s="5"/>
      <c r="N38" s="7"/>
    </row>
    <row r="39" spans="1:14" ht="21.9" customHeight="1" x14ac:dyDescent="0.25">
      <c r="A39" s="24">
        <v>16</v>
      </c>
      <c r="B39" s="29">
        <v>601</v>
      </c>
      <c r="C39" s="30" t="s">
        <v>43</v>
      </c>
      <c r="D39" s="29" t="s">
        <v>29</v>
      </c>
      <c r="E39" s="29">
        <v>11</v>
      </c>
      <c r="F39" s="46"/>
      <c r="G39" s="25">
        <f t="shared" ref="G39:G48" si="3">F39*E39</f>
        <v>0</v>
      </c>
      <c r="I39" s="7"/>
      <c r="J39" s="7"/>
      <c r="K39" s="7"/>
      <c r="L39" s="7"/>
      <c r="M39" s="7"/>
      <c r="N39" s="7"/>
    </row>
    <row r="40" spans="1:14" ht="21.9" customHeight="1" x14ac:dyDescent="0.25">
      <c r="A40" s="24">
        <v>17</v>
      </c>
      <c r="B40" s="29">
        <v>601</v>
      </c>
      <c r="C40" s="30" t="s">
        <v>44</v>
      </c>
      <c r="D40" s="29" t="s">
        <v>32</v>
      </c>
      <c r="E40" s="29">
        <v>6</v>
      </c>
      <c r="F40" s="46"/>
      <c r="G40" s="25">
        <f t="shared" si="3"/>
        <v>0</v>
      </c>
      <c r="I40" s="7"/>
      <c r="J40" s="7"/>
      <c r="K40" s="7"/>
      <c r="L40" s="7"/>
      <c r="M40" s="7"/>
      <c r="N40" s="7"/>
    </row>
    <row r="41" spans="1:14" ht="21.9" customHeight="1" x14ac:dyDescent="0.25">
      <c r="A41" s="24">
        <v>18</v>
      </c>
      <c r="B41" s="29">
        <v>602</v>
      </c>
      <c r="C41" s="30" t="s">
        <v>45</v>
      </c>
      <c r="D41" s="29" t="s">
        <v>29</v>
      </c>
      <c r="E41" s="29">
        <v>1.53</v>
      </c>
      <c r="F41" s="46"/>
      <c r="G41" s="25">
        <f t="shared" si="3"/>
        <v>0</v>
      </c>
      <c r="I41" s="7"/>
      <c r="J41" s="7"/>
      <c r="K41" s="7"/>
      <c r="L41" s="7"/>
      <c r="M41" s="7"/>
      <c r="N41" s="7"/>
    </row>
    <row r="42" spans="1:14" ht="21.9" customHeight="1" x14ac:dyDescent="0.25">
      <c r="A42" s="24">
        <v>19</v>
      </c>
      <c r="B42" s="29">
        <v>605</v>
      </c>
      <c r="C42" s="30" t="s">
        <v>46</v>
      </c>
      <c r="D42" s="29" t="s">
        <v>23</v>
      </c>
      <c r="E42" s="29">
        <v>1970</v>
      </c>
      <c r="F42" s="46"/>
      <c r="G42" s="25">
        <f t="shared" si="3"/>
        <v>0</v>
      </c>
      <c r="I42" s="7"/>
      <c r="J42" s="7"/>
      <c r="K42" s="7"/>
      <c r="L42" s="7"/>
      <c r="M42" s="7"/>
      <c r="N42" s="7"/>
    </row>
    <row r="43" spans="1:14" ht="21.9" customHeight="1" x14ac:dyDescent="0.25">
      <c r="A43" s="24">
        <v>20</v>
      </c>
      <c r="B43" s="29">
        <v>611</v>
      </c>
      <c r="C43" s="30" t="s">
        <v>47</v>
      </c>
      <c r="D43" s="29" t="s">
        <v>23</v>
      </c>
      <c r="E43" s="29">
        <v>59</v>
      </c>
      <c r="F43" s="46"/>
      <c r="G43" s="25">
        <f t="shared" si="3"/>
        <v>0</v>
      </c>
    </row>
    <row r="44" spans="1:14" ht="21.9" customHeight="1" x14ac:dyDescent="0.25">
      <c r="A44" s="24">
        <v>21</v>
      </c>
      <c r="B44" s="29">
        <v>611</v>
      </c>
      <c r="C44" s="30" t="s">
        <v>48</v>
      </c>
      <c r="D44" s="29" t="s">
        <v>23</v>
      </c>
      <c r="E44" s="29">
        <v>50</v>
      </c>
      <c r="F44" s="46"/>
      <c r="G44" s="25">
        <f t="shared" si="3"/>
        <v>0</v>
      </c>
    </row>
    <row r="45" spans="1:14" ht="21.9" customHeight="1" x14ac:dyDescent="0.25">
      <c r="A45" s="24">
        <v>22</v>
      </c>
      <c r="B45" s="29">
        <v>611</v>
      </c>
      <c r="C45" s="30" t="s">
        <v>49</v>
      </c>
      <c r="D45" s="29" t="s">
        <v>23</v>
      </c>
      <c r="E45" s="29">
        <v>50</v>
      </c>
      <c r="F45" s="46"/>
      <c r="G45" s="25">
        <f t="shared" si="3"/>
        <v>0</v>
      </c>
    </row>
    <row r="46" spans="1:14" ht="21.9" customHeight="1" x14ac:dyDescent="0.25">
      <c r="A46" s="24">
        <v>23</v>
      </c>
      <c r="B46" s="29">
        <v>611</v>
      </c>
      <c r="C46" s="30" t="s">
        <v>50</v>
      </c>
      <c r="D46" s="29" t="s">
        <v>23</v>
      </c>
      <c r="E46" s="29">
        <v>24</v>
      </c>
      <c r="F46" s="46"/>
      <c r="G46" s="25">
        <f t="shared" si="3"/>
        <v>0</v>
      </c>
    </row>
    <row r="47" spans="1:14" ht="21.9" customHeight="1" x14ac:dyDescent="0.25">
      <c r="A47" s="24">
        <v>24</v>
      </c>
      <c r="B47" s="29">
        <v>611</v>
      </c>
      <c r="C47" s="30" t="s">
        <v>51</v>
      </c>
      <c r="D47" s="29" t="s">
        <v>23</v>
      </c>
      <c r="E47" s="29">
        <v>12</v>
      </c>
      <c r="F47" s="47"/>
      <c r="G47" s="25">
        <f t="shared" si="3"/>
        <v>0</v>
      </c>
    </row>
    <row r="48" spans="1:14" ht="21.9" customHeight="1" x14ac:dyDescent="0.25">
      <c r="A48" s="24">
        <v>25</v>
      </c>
      <c r="B48" s="29">
        <v>611</v>
      </c>
      <c r="C48" s="30" t="s">
        <v>52</v>
      </c>
      <c r="D48" s="48" t="s">
        <v>26</v>
      </c>
      <c r="E48" s="48">
        <v>3</v>
      </c>
      <c r="F48" s="46"/>
      <c r="G48" s="25">
        <f t="shared" si="3"/>
        <v>0</v>
      </c>
    </row>
    <row r="49" spans="1:14" ht="21.9" customHeight="1" x14ac:dyDescent="0.25">
      <c r="A49" s="24"/>
      <c r="B49" s="49"/>
      <c r="C49" s="50" t="s">
        <v>53</v>
      </c>
      <c r="D49" s="51"/>
      <c r="E49" s="52"/>
      <c r="F49" s="36"/>
      <c r="G49" s="35">
        <f>SUM(G39:G48)</f>
        <v>0</v>
      </c>
      <c r="I49" s="7"/>
      <c r="J49" s="7"/>
      <c r="K49" s="7"/>
      <c r="L49" s="7"/>
      <c r="M49" s="7"/>
      <c r="N49" s="7"/>
    </row>
    <row r="50" spans="1:14" ht="21.9" customHeight="1" x14ac:dyDescent="0.25">
      <c r="A50" s="21"/>
      <c r="B50" s="29"/>
      <c r="C50" s="53"/>
      <c r="D50" s="54"/>
      <c r="E50" s="54"/>
      <c r="F50" s="25"/>
      <c r="G50" s="38"/>
    </row>
    <row r="51" spans="1:14" ht="21.9" customHeight="1" x14ac:dyDescent="0.25">
      <c r="A51" s="69" t="s">
        <v>54</v>
      </c>
      <c r="B51" s="70"/>
      <c r="C51" s="70"/>
      <c r="D51" s="70"/>
      <c r="E51" s="71"/>
      <c r="F51" s="27"/>
      <c r="G51" s="26"/>
      <c r="I51" s="4"/>
      <c r="J51" s="7"/>
      <c r="K51" s="6"/>
      <c r="L51" s="4"/>
      <c r="M51" s="5"/>
      <c r="N51" s="7"/>
    </row>
    <row r="52" spans="1:14" ht="21.9" customHeight="1" x14ac:dyDescent="0.25">
      <c r="A52" s="28">
        <v>26</v>
      </c>
      <c r="B52" s="29">
        <v>254</v>
      </c>
      <c r="C52" s="30" t="s">
        <v>55</v>
      </c>
      <c r="D52" s="29" t="s">
        <v>32</v>
      </c>
      <c r="E52" s="29">
        <v>6002</v>
      </c>
      <c r="F52" s="46"/>
      <c r="G52" s="25">
        <f t="shared" ref="G52:G59" si="4">F52*E52</f>
        <v>0</v>
      </c>
    </row>
    <row r="53" spans="1:14" ht="21.9" customHeight="1" x14ac:dyDescent="0.25">
      <c r="A53" s="28">
        <v>27</v>
      </c>
      <c r="B53" s="29">
        <v>254</v>
      </c>
      <c r="C53" s="30" t="s">
        <v>56</v>
      </c>
      <c r="D53" s="29" t="s">
        <v>32</v>
      </c>
      <c r="E53" s="29">
        <v>1103</v>
      </c>
      <c r="F53" s="46"/>
      <c r="G53" s="25">
        <f t="shared" si="4"/>
        <v>0</v>
      </c>
    </row>
    <row r="54" spans="1:14" ht="21.9" customHeight="1" x14ac:dyDescent="0.25">
      <c r="A54" s="28">
        <v>28</v>
      </c>
      <c r="B54" s="29">
        <v>301</v>
      </c>
      <c r="C54" s="30" t="s">
        <v>57</v>
      </c>
      <c r="D54" s="29" t="s">
        <v>29</v>
      </c>
      <c r="E54" s="29">
        <v>815</v>
      </c>
      <c r="F54" s="46"/>
      <c r="G54" s="25">
        <f t="shared" si="4"/>
        <v>0</v>
      </c>
    </row>
    <row r="55" spans="1:14" s="7" customFormat="1" ht="21.9" customHeight="1" x14ac:dyDescent="0.25">
      <c r="A55" s="28">
        <v>29</v>
      </c>
      <c r="B55" s="29">
        <v>304</v>
      </c>
      <c r="C55" s="30" t="s">
        <v>58</v>
      </c>
      <c r="D55" s="29" t="s">
        <v>29</v>
      </c>
      <c r="E55" s="29">
        <v>551</v>
      </c>
      <c r="F55" s="46"/>
      <c r="G55" s="25">
        <f t="shared" si="4"/>
        <v>0</v>
      </c>
    </row>
    <row r="56" spans="1:14" s="7" customFormat="1" ht="21.9" customHeight="1" x14ac:dyDescent="0.25">
      <c r="A56" s="28">
        <v>30</v>
      </c>
      <c r="B56" s="29">
        <v>407</v>
      </c>
      <c r="C56" s="30" t="s">
        <v>59</v>
      </c>
      <c r="D56" s="29" t="s">
        <v>60</v>
      </c>
      <c r="E56" s="29">
        <v>912</v>
      </c>
      <c r="F56" s="46"/>
      <c r="G56" s="25">
        <f t="shared" si="4"/>
        <v>0</v>
      </c>
    </row>
    <row r="57" spans="1:14" s="7" customFormat="1" ht="21.9" customHeight="1" x14ac:dyDescent="0.25">
      <c r="A57" s="28">
        <v>31</v>
      </c>
      <c r="B57" s="29">
        <v>441</v>
      </c>
      <c r="C57" s="30" t="s">
        <v>61</v>
      </c>
      <c r="D57" s="29" t="s">
        <v>29</v>
      </c>
      <c r="E57" s="29">
        <v>174</v>
      </c>
      <c r="F57" s="46"/>
      <c r="G57" s="25">
        <f t="shared" si="4"/>
        <v>0</v>
      </c>
    </row>
    <row r="58" spans="1:14" s="7" customFormat="1" ht="21.9" customHeight="1" x14ac:dyDescent="0.25">
      <c r="A58" s="28">
        <v>32</v>
      </c>
      <c r="B58" s="29">
        <v>441</v>
      </c>
      <c r="C58" s="30" t="s">
        <v>62</v>
      </c>
      <c r="D58" s="29" t="s">
        <v>29</v>
      </c>
      <c r="E58" s="29">
        <v>422</v>
      </c>
      <c r="F58" s="46"/>
      <c r="G58" s="25">
        <f t="shared" si="4"/>
        <v>0</v>
      </c>
    </row>
    <row r="59" spans="1:14" s="7" customFormat="1" ht="21.9" customHeight="1" x14ac:dyDescent="0.25">
      <c r="A59" s="28">
        <v>33</v>
      </c>
      <c r="B59" s="29" t="s">
        <v>63</v>
      </c>
      <c r="C59" s="30" t="s">
        <v>64</v>
      </c>
      <c r="D59" s="29" t="s">
        <v>32</v>
      </c>
      <c r="E59" s="29">
        <v>1103</v>
      </c>
      <c r="F59" s="46"/>
      <c r="G59" s="25">
        <f t="shared" si="4"/>
        <v>0</v>
      </c>
    </row>
    <row r="60" spans="1:14" ht="21.9" customHeight="1" x14ac:dyDescent="0.25">
      <c r="A60" s="24"/>
      <c r="B60" s="41"/>
      <c r="C60" s="50" t="s">
        <v>65</v>
      </c>
      <c r="D60" s="51"/>
      <c r="E60" s="52"/>
      <c r="F60" s="36"/>
      <c r="G60" s="35">
        <f>SUM(G52:G59)</f>
        <v>0</v>
      </c>
      <c r="I60" s="7"/>
      <c r="J60" s="7"/>
      <c r="K60" s="7"/>
      <c r="L60" s="7"/>
      <c r="M60" s="7"/>
      <c r="N60" s="7"/>
    </row>
    <row r="61" spans="1:14" s="7" customFormat="1" ht="21.9" customHeight="1" x14ac:dyDescent="0.25">
      <c r="A61" s="24"/>
      <c r="B61" s="24"/>
      <c r="C61" s="22"/>
      <c r="D61" s="55"/>
      <c r="E61" s="24"/>
      <c r="F61" s="25"/>
      <c r="G61" s="25">
        <f t="shared" ref="G61" si="5">F61*D61</f>
        <v>0</v>
      </c>
    </row>
    <row r="62" spans="1:14" ht="21.9" customHeight="1" x14ac:dyDescent="0.25">
      <c r="A62" s="69" t="s">
        <v>66</v>
      </c>
      <c r="B62" s="70"/>
      <c r="C62" s="70"/>
      <c r="D62" s="70"/>
      <c r="E62" s="71"/>
      <c r="F62" s="27"/>
      <c r="G62" s="26"/>
      <c r="I62" s="4"/>
      <c r="J62" s="7"/>
      <c r="K62" s="6"/>
      <c r="L62" s="4"/>
      <c r="M62" s="5"/>
      <c r="N62" s="7"/>
    </row>
    <row r="63" spans="1:14" s="7" customFormat="1" ht="21.9" customHeight="1" x14ac:dyDescent="0.25">
      <c r="A63" s="24">
        <v>34</v>
      </c>
      <c r="B63" s="29">
        <v>614</v>
      </c>
      <c r="C63" s="30" t="s">
        <v>67</v>
      </c>
      <c r="D63" s="29" t="s">
        <v>26</v>
      </c>
      <c r="E63" s="29">
        <v>4</v>
      </c>
      <c r="F63" s="46"/>
      <c r="G63" s="25">
        <f t="shared" ref="G63:G68" si="6">F63*E63</f>
        <v>0</v>
      </c>
    </row>
    <row r="64" spans="1:14" s="7" customFormat="1" ht="21.9" customHeight="1" x14ac:dyDescent="0.25">
      <c r="A64" s="24">
        <v>35</v>
      </c>
      <c r="B64" s="29">
        <v>614</v>
      </c>
      <c r="C64" s="30" t="s">
        <v>68</v>
      </c>
      <c r="D64" s="29" t="s">
        <v>69</v>
      </c>
      <c r="E64" s="29">
        <v>0.42</v>
      </c>
      <c r="F64" s="46"/>
      <c r="G64" s="25">
        <f t="shared" si="6"/>
        <v>0</v>
      </c>
    </row>
    <row r="65" spans="1:14" s="7" customFormat="1" ht="21.9" customHeight="1" x14ac:dyDescent="0.25">
      <c r="A65" s="24">
        <v>36</v>
      </c>
      <c r="B65" s="29">
        <v>614</v>
      </c>
      <c r="C65" s="30" t="s">
        <v>70</v>
      </c>
      <c r="D65" s="29" t="s">
        <v>69</v>
      </c>
      <c r="E65" s="29">
        <v>0.84</v>
      </c>
      <c r="F65" s="46"/>
      <c r="G65" s="25">
        <f t="shared" si="6"/>
        <v>0</v>
      </c>
    </row>
    <row r="66" spans="1:14" s="7" customFormat="1" ht="21.9" customHeight="1" x14ac:dyDescent="0.25">
      <c r="A66" s="24">
        <v>37</v>
      </c>
      <c r="B66" s="29">
        <v>616</v>
      </c>
      <c r="C66" s="30" t="s">
        <v>71</v>
      </c>
      <c r="D66" s="29" t="s">
        <v>72</v>
      </c>
      <c r="E66" s="29">
        <v>20</v>
      </c>
      <c r="F66" s="46"/>
      <c r="G66" s="25">
        <f t="shared" si="6"/>
        <v>0</v>
      </c>
    </row>
    <row r="67" spans="1:14" s="7" customFormat="1" ht="21.9" customHeight="1" x14ac:dyDescent="0.25">
      <c r="A67" s="24">
        <v>38</v>
      </c>
      <c r="B67" s="29">
        <v>622</v>
      </c>
      <c r="C67" s="30" t="s">
        <v>73</v>
      </c>
      <c r="D67" s="29" t="s">
        <v>23</v>
      </c>
      <c r="E67" s="29">
        <v>2037</v>
      </c>
      <c r="F67" s="46"/>
      <c r="G67" s="25">
        <f t="shared" si="6"/>
        <v>0</v>
      </c>
    </row>
    <row r="68" spans="1:14" s="7" customFormat="1" ht="21.9" customHeight="1" x14ac:dyDescent="0.25">
      <c r="A68" s="24">
        <v>39</v>
      </c>
      <c r="B68" s="29">
        <v>642</v>
      </c>
      <c r="C68" s="30" t="s">
        <v>74</v>
      </c>
      <c r="D68" s="29" t="s">
        <v>69</v>
      </c>
      <c r="E68" s="29">
        <v>0.94</v>
      </c>
      <c r="F68" s="46"/>
      <c r="G68" s="25">
        <f t="shared" si="6"/>
        <v>0</v>
      </c>
    </row>
    <row r="69" spans="1:14" ht="21.9" customHeight="1" x14ac:dyDescent="0.25">
      <c r="A69" s="56"/>
      <c r="B69" s="41"/>
      <c r="C69" s="57" t="s">
        <v>75</v>
      </c>
      <c r="D69" s="58"/>
      <c r="E69" s="59"/>
      <c r="F69" s="60"/>
      <c r="G69" s="61">
        <f>SUM(G63:G68)</f>
        <v>0</v>
      </c>
      <c r="I69" s="7"/>
      <c r="J69" s="7"/>
      <c r="K69" s="7"/>
      <c r="L69" s="7"/>
      <c r="M69" s="7"/>
      <c r="N69" s="7"/>
    </row>
    <row r="70" spans="1:14" ht="21.9" customHeight="1" x14ac:dyDescent="0.25">
      <c r="A70" s="24"/>
      <c r="B70" s="49"/>
      <c r="C70" s="33"/>
      <c r="D70" s="49"/>
      <c r="E70" s="49"/>
      <c r="F70" s="25"/>
      <c r="G70" s="35"/>
      <c r="I70" s="7"/>
      <c r="J70" s="7"/>
      <c r="K70" s="7"/>
      <c r="L70" s="7"/>
      <c r="M70" s="7"/>
      <c r="N70" s="7"/>
    </row>
    <row r="71" spans="1:14" ht="21.9" customHeight="1" x14ac:dyDescent="0.25">
      <c r="A71" s="69" t="s">
        <v>76</v>
      </c>
      <c r="B71" s="70"/>
      <c r="C71" s="70"/>
      <c r="D71" s="70"/>
      <c r="E71" s="71"/>
      <c r="F71" s="27"/>
      <c r="G71" s="26"/>
      <c r="I71" s="4"/>
      <c r="J71" s="7"/>
      <c r="K71" s="6"/>
      <c r="L71" s="4"/>
      <c r="M71" s="5"/>
      <c r="N71" s="7"/>
    </row>
    <row r="72" spans="1:14" s="7" customFormat="1" ht="21.9" customHeight="1" x14ac:dyDescent="0.25">
      <c r="A72" s="28">
        <v>40</v>
      </c>
      <c r="B72" s="29">
        <v>630</v>
      </c>
      <c r="C72" s="30" t="s">
        <v>77</v>
      </c>
      <c r="D72" s="29" t="s">
        <v>23</v>
      </c>
      <c r="E72" s="29">
        <v>51</v>
      </c>
      <c r="F72" s="62"/>
      <c r="G72" s="25">
        <f t="shared" ref="G72:G82" si="7">F72*E72</f>
        <v>0</v>
      </c>
    </row>
    <row r="73" spans="1:14" s="7" customFormat="1" ht="21.9" customHeight="1" x14ac:dyDescent="0.25">
      <c r="A73" s="28">
        <v>41</v>
      </c>
      <c r="B73" s="29">
        <v>630</v>
      </c>
      <c r="C73" s="30" t="s">
        <v>78</v>
      </c>
      <c r="D73" s="29" t="s">
        <v>79</v>
      </c>
      <c r="E73" s="29">
        <v>18.75</v>
      </c>
      <c r="F73" s="62"/>
      <c r="G73" s="25">
        <f t="shared" si="7"/>
        <v>0</v>
      </c>
    </row>
    <row r="74" spans="1:14" s="7" customFormat="1" ht="21.9" customHeight="1" x14ac:dyDescent="0.25">
      <c r="A74" s="28">
        <v>42</v>
      </c>
      <c r="B74" s="29">
        <v>630</v>
      </c>
      <c r="C74" s="30" t="s">
        <v>80</v>
      </c>
      <c r="D74" s="29" t="s">
        <v>26</v>
      </c>
      <c r="E74" s="29">
        <v>1</v>
      </c>
      <c r="F74" s="62"/>
      <c r="G74" s="25">
        <f t="shared" si="7"/>
        <v>0</v>
      </c>
    </row>
    <row r="75" spans="1:14" ht="21.9" customHeight="1" x14ac:dyDescent="0.25">
      <c r="A75" s="28">
        <v>43</v>
      </c>
      <c r="B75" s="29">
        <v>630</v>
      </c>
      <c r="C75" s="30" t="s">
        <v>81</v>
      </c>
      <c r="D75" s="29" t="s">
        <v>26</v>
      </c>
      <c r="E75" s="29">
        <v>2</v>
      </c>
      <c r="F75" s="62"/>
      <c r="G75" s="25">
        <f t="shared" si="7"/>
        <v>0</v>
      </c>
    </row>
    <row r="76" spans="1:14" ht="21.9" customHeight="1" x14ac:dyDescent="0.25">
      <c r="A76" s="28">
        <v>44</v>
      </c>
      <c r="B76" s="29">
        <v>630</v>
      </c>
      <c r="C76" s="30" t="s">
        <v>82</v>
      </c>
      <c r="D76" s="29" t="s">
        <v>26</v>
      </c>
      <c r="E76" s="29">
        <v>2</v>
      </c>
      <c r="F76" s="62"/>
      <c r="G76" s="25">
        <f t="shared" si="7"/>
        <v>0</v>
      </c>
    </row>
    <row r="77" spans="1:14" ht="21.9" customHeight="1" x14ac:dyDescent="0.25">
      <c r="A77" s="28">
        <v>45</v>
      </c>
      <c r="B77" s="29">
        <v>642</v>
      </c>
      <c r="C77" s="30" t="s">
        <v>83</v>
      </c>
      <c r="D77" s="29" t="s">
        <v>69</v>
      </c>
      <c r="E77" s="29">
        <v>0.74</v>
      </c>
      <c r="F77" s="62"/>
      <c r="G77" s="25">
        <f t="shared" si="7"/>
        <v>0</v>
      </c>
    </row>
    <row r="78" spans="1:14" ht="21.9" customHeight="1" x14ac:dyDescent="0.25">
      <c r="A78" s="28">
        <v>46</v>
      </c>
      <c r="B78" s="29">
        <v>642</v>
      </c>
      <c r="C78" s="30" t="s">
        <v>84</v>
      </c>
      <c r="D78" s="29" t="s">
        <v>69</v>
      </c>
      <c r="E78" s="29">
        <v>0.9</v>
      </c>
      <c r="F78" s="63"/>
      <c r="G78" s="25">
        <f t="shared" si="7"/>
        <v>0</v>
      </c>
    </row>
    <row r="79" spans="1:14" ht="21.9" customHeight="1" x14ac:dyDescent="0.25">
      <c r="A79" s="24">
        <v>47</v>
      </c>
      <c r="B79" s="29">
        <v>644</v>
      </c>
      <c r="C79" s="30" t="s">
        <v>85</v>
      </c>
      <c r="D79" s="29" t="s">
        <v>23</v>
      </c>
      <c r="E79" s="29">
        <v>288</v>
      </c>
      <c r="F79" s="46"/>
      <c r="G79" s="25">
        <f t="shared" si="7"/>
        <v>0</v>
      </c>
      <c r="J79" s="64"/>
    </row>
    <row r="80" spans="1:14" ht="21.9" customHeight="1" x14ac:dyDescent="0.25">
      <c r="A80" s="24">
        <v>48</v>
      </c>
      <c r="B80" s="29">
        <v>644</v>
      </c>
      <c r="C80" s="30" t="s">
        <v>86</v>
      </c>
      <c r="D80" s="29" t="s">
        <v>79</v>
      </c>
      <c r="E80" s="29">
        <v>15</v>
      </c>
      <c r="F80" s="46"/>
      <c r="G80" s="25">
        <f t="shared" si="7"/>
        <v>0</v>
      </c>
    </row>
    <row r="81" spans="1:14" ht="21.9" customHeight="1" x14ac:dyDescent="0.25">
      <c r="A81" s="65">
        <v>49</v>
      </c>
      <c r="B81" s="29">
        <v>644</v>
      </c>
      <c r="C81" s="30" t="s">
        <v>87</v>
      </c>
      <c r="D81" s="29" t="s">
        <v>23</v>
      </c>
      <c r="E81" s="29">
        <v>493</v>
      </c>
      <c r="F81" s="46"/>
      <c r="G81" s="25">
        <f t="shared" si="7"/>
        <v>0</v>
      </c>
    </row>
    <row r="82" spans="1:14" ht="21.9" customHeight="1" x14ac:dyDescent="0.25">
      <c r="A82" s="24">
        <v>50</v>
      </c>
      <c r="B82" s="29">
        <v>644</v>
      </c>
      <c r="C82" s="30" t="s">
        <v>88</v>
      </c>
      <c r="D82" s="29" t="s">
        <v>26</v>
      </c>
      <c r="E82" s="29">
        <v>6</v>
      </c>
      <c r="F82" s="46"/>
      <c r="G82" s="25">
        <f t="shared" si="7"/>
        <v>0</v>
      </c>
    </row>
    <row r="83" spans="1:14" ht="21.9" customHeight="1" x14ac:dyDescent="0.25">
      <c r="A83" s="24"/>
      <c r="B83" s="49"/>
      <c r="C83" s="50" t="s">
        <v>89</v>
      </c>
      <c r="D83" s="51"/>
      <c r="E83" s="52"/>
      <c r="F83" s="36"/>
      <c r="G83" s="35">
        <f>SUM(G72:G82)</f>
        <v>0</v>
      </c>
      <c r="I83" s="7"/>
      <c r="J83" s="7"/>
      <c r="K83" s="7"/>
      <c r="L83" s="7"/>
      <c r="M83" s="7"/>
      <c r="N83" s="7"/>
    </row>
    <row r="84" spans="1:14" ht="21.9" customHeight="1" x14ac:dyDescent="0.25">
      <c r="A84" s="69" t="s">
        <v>90</v>
      </c>
      <c r="B84" s="70"/>
      <c r="C84" s="70"/>
      <c r="D84" s="70"/>
      <c r="E84" s="71"/>
      <c r="F84" s="27"/>
      <c r="G84" s="26"/>
      <c r="I84" s="4"/>
      <c r="J84" s="7"/>
      <c r="K84" s="6"/>
      <c r="L84" s="4"/>
      <c r="M84" s="5"/>
      <c r="N84" s="7"/>
    </row>
    <row r="85" spans="1:14" ht="21.9" customHeight="1" x14ac:dyDescent="0.25">
      <c r="A85" s="24">
        <v>51</v>
      </c>
      <c r="B85" s="29">
        <v>614</v>
      </c>
      <c r="C85" s="30" t="s">
        <v>91</v>
      </c>
      <c r="D85" s="29" t="s">
        <v>20</v>
      </c>
      <c r="E85" s="29">
        <v>1</v>
      </c>
      <c r="F85" s="46"/>
      <c r="G85" s="25">
        <f t="shared" ref="G85:G87" si="8">F85*E85</f>
        <v>0</v>
      </c>
    </row>
    <row r="86" spans="1:14" ht="21.9" customHeight="1" x14ac:dyDescent="0.25">
      <c r="A86" s="24">
        <v>52</v>
      </c>
      <c r="B86" s="29">
        <v>623</v>
      </c>
      <c r="C86" s="30" t="s">
        <v>92</v>
      </c>
      <c r="D86" s="29" t="s">
        <v>20</v>
      </c>
      <c r="E86" s="29">
        <v>1</v>
      </c>
      <c r="F86" s="46"/>
      <c r="G86" s="25">
        <f t="shared" si="8"/>
        <v>0</v>
      </c>
    </row>
    <row r="87" spans="1:14" ht="21.9" customHeight="1" x14ac:dyDescent="0.25">
      <c r="A87" s="24">
        <v>53</v>
      </c>
      <c r="B87" s="29">
        <v>624</v>
      </c>
      <c r="C87" s="30" t="s">
        <v>93</v>
      </c>
      <c r="D87" s="29" t="s">
        <v>20</v>
      </c>
      <c r="E87" s="29">
        <v>1</v>
      </c>
      <c r="F87" s="46"/>
      <c r="G87" s="25">
        <f t="shared" si="8"/>
        <v>0</v>
      </c>
    </row>
    <row r="88" spans="1:14" ht="21.9" customHeight="1" x14ac:dyDescent="0.25">
      <c r="A88" s="24"/>
      <c r="B88" s="49"/>
      <c r="C88" s="50" t="s">
        <v>94</v>
      </c>
      <c r="D88" s="51"/>
      <c r="E88" s="52"/>
      <c r="F88" s="36"/>
      <c r="G88" s="35">
        <f>SUM(G85:G87)</f>
        <v>0</v>
      </c>
      <c r="I88" s="7"/>
      <c r="J88" s="7"/>
      <c r="K88" s="7"/>
      <c r="L88" s="7"/>
      <c r="M88" s="7"/>
      <c r="N88" s="7"/>
    </row>
    <row r="89" spans="1:14" ht="21.9" customHeight="1" thickBot="1" x14ac:dyDescent="0.3">
      <c r="A89" s="7"/>
      <c r="B89" s="7"/>
      <c r="C89" s="7"/>
      <c r="D89" s="7"/>
      <c r="E89" s="7"/>
      <c r="F89" s="7"/>
      <c r="G89" s="7"/>
    </row>
    <row r="90" spans="1:14" ht="21.9" customHeight="1" thickBot="1" x14ac:dyDescent="0.3">
      <c r="A90" s="7"/>
      <c r="B90" s="7"/>
      <c r="C90" s="7"/>
      <c r="D90" s="72" t="s">
        <v>95</v>
      </c>
      <c r="E90" s="73"/>
      <c r="F90" s="66"/>
      <c r="G90" s="67">
        <f>SUM(G88,G83,G69,G60,G49,G36,G27)</f>
        <v>0</v>
      </c>
    </row>
    <row r="91" spans="1:14" ht="21.9" customHeight="1" x14ac:dyDescent="0.25"/>
    <row r="92" spans="1:14" ht="21.9" customHeight="1" x14ac:dyDescent="0.25"/>
    <row r="93" spans="1:14" ht="21.9" customHeight="1" x14ac:dyDescent="0.25"/>
    <row r="94" spans="1:14" ht="21.9" customHeight="1" x14ac:dyDescent="0.25"/>
    <row r="95" spans="1:14" ht="21.9" customHeight="1" x14ac:dyDescent="0.25"/>
    <row r="96" spans="1:14" ht="21.9" customHeight="1" x14ac:dyDescent="0.25">
      <c r="A96" s="68"/>
      <c r="B96" s="68"/>
      <c r="C96" s="68"/>
      <c r="D96" s="68"/>
      <c r="E96" s="68"/>
      <c r="F96" s="68"/>
      <c r="G96" s="68"/>
    </row>
  </sheetData>
  <sheetProtection algorithmName="SHA-512" hashValue="nJu4Z/7yeiRTAHcf4X8uDLS9Mwf2rodt+E8CWW4/YyLXMVfbuIdMgQVPq5MMll2dBmbAiIdPNhnJB+O8EL4ugQ==" saltValue="YK5VirgaBhL0tPCaUjW8yA==" spinCount="100000" sheet="1"/>
  <mergeCells count="8">
    <mergeCell ref="A84:E84"/>
    <mergeCell ref="D90:E90"/>
    <mergeCell ref="A14:E14"/>
    <mergeCell ref="A30:E30"/>
    <mergeCell ref="A38:E38"/>
    <mergeCell ref="A51:E51"/>
    <mergeCell ref="A62:E62"/>
    <mergeCell ref="A71:E71"/>
  </mergeCells>
  <printOptions horizontalCentered="1"/>
  <pageMargins left="0.25" right="0.25" top="0.2" bottom="0.2" header="0.05" footer="0.05"/>
  <pageSetup scale="69" fitToHeight="0" orientation="portrait" r:id="rId1"/>
  <headerFooter alignWithMargins="0">
    <oddFooter>&amp;C6-1A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JohnsonPROP</vt:lpstr>
      <vt:lpstr>JohnsonPROP!Print_Area</vt:lpstr>
      <vt:lpstr>JohnsonPROP!Print_Titles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Reigle</dc:creator>
  <cp:lastModifiedBy>Josh Holtschulte</cp:lastModifiedBy>
  <cp:lastPrinted>2017-07-13T20:45:36Z</cp:lastPrinted>
  <dcterms:created xsi:type="dcterms:W3CDTF">2017-07-13T19:17:47Z</dcterms:created>
  <dcterms:modified xsi:type="dcterms:W3CDTF">2017-07-14T20:18:47Z</dcterms:modified>
</cp:coreProperties>
</file>