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326" windowWidth="20520" windowHeight="11640" activeTab="0"/>
  </bookViews>
  <sheets>
    <sheet name="2017+HotMix" sheetId="1" r:id="rId1"/>
  </sheets>
  <definedNames>
    <definedName name="_xlnm.Print_Area" localSheetId="0">'2017+HotMix'!$A$1:$G$82</definedName>
    <definedName name="_xlnm.Print_Titles" localSheetId="0">'2017+HotMix'!$11:$12</definedName>
  </definedNames>
  <calcPr fullCalcOnLoad="1"/>
</workbook>
</file>

<file path=xl/sharedStrings.xml><?xml version="1.0" encoding="utf-8"?>
<sst xmlns="http://schemas.openxmlformats.org/spreadsheetml/2006/main" count="138" uniqueCount="56">
  <si>
    <t>PROPOSAL</t>
  </si>
  <si>
    <t>TO:  Board of Commissioners, Union County, Ohio</t>
  </si>
  <si>
    <t>The undersigned, having full knowledge of the site(s) of the Project, the specifications applicable to the Project, and the conditions of this</t>
  </si>
  <si>
    <t>Proposal hereby agrees to furnish all services, labor, materials and equipment necessary to complete the Project in accordance</t>
  </si>
  <si>
    <t>with the Detailed Specifications, within the time specified for completion and to accept payment in accordance with the unit prices</t>
  </si>
  <si>
    <t>stated below as full compensation for all furnished services, labor, materials and equipment.</t>
  </si>
  <si>
    <t>Ref</t>
  </si>
  <si>
    <t>Unit</t>
  </si>
  <si>
    <t>Unit Price</t>
  </si>
  <si>
    <t>BID</t>
  </si>
  <si>
    <t>No.</t>
  </si>
  <si>
    <t>Item</t>
  </si>
  <si>
    <t>Description</t>
  </si>
  <si>
    <t>Quantities</t>
  </si>
  <si>
    <t>Desc.</t>
  </si>
  <si>
    <t>Bid</t>
  </si>
  <si>
    <t>AMOUNT</t>
  </si>
  <si>
    <t>Special</t>
  </si>
  <si>
    <t>SqYds</t>
  </si>
  <si>
    <t>Tack Coat</t>
  </si>
  <si>
    <t>Gal</t>
  </si>
  <si>
    <t>AC Intermediate Course, Type 1, PG64-22   (3/4" avg.)</t>
  </si>
  <si>
    <t>Ton</t>
  </si>
  <si>
    <t>Compacted Aggregate</t>
  </si>
  <si>
    <t>Water</t>
  </si>
  <si>
    <t>Temporary Centerline Class 2</t>
  </si>
  <si>
    <t>Miles</t>
  </si>
  <si>
    <t>Maintaining Traffic</t>
  </si>
  <si>
    <t>LUMP</t>
  </si>
  <si>
    <t>SUB-TOTAL PART A</t>
  </si>
  <si>
    <t>Wearing Course Removed (Butt Joints)</t>
  </si>
  <si>
    <t>SUB-TOTAL PART C</t>
  </si>
  <si>
    <r>
      <t xml:space="preserve">AC Surface Course, Type 1, PG64-22   (1 1/4") </t>
    </r>
    <r>
      <rPr>
        <b/>
        <sz val="10"/>
        <rFont val="Arial"/>
        <family val="2"/>
      </rPr>
      <t xml:space="preserve">  </t>
    </r>
  </si>
  <si>
    <t>Lump</t>
  </si>
  <si>
    <t>Traffic Paint: Centerline, Type 1</t>
  </si>
  <si>
    <t>SUB-TOTAL PART D</t>
  </si>
  <si>
    <t>LF</t>
  </si>
  <si>
    <t>Safety Edge Treatment</t>
  </si>
  <si>
    <t>Mile</t>
  </si>
  <si>
    <t>Performance Bond</t>
  </si>
  <si>
    <t>Grand Total</t>
  </si>
  <si>
    <t>Traffic Paint: Edgeline, Type 1</t>
  </si>
  <si>
    <t>Pavement Planing (1-1/2")</t>
  </si>
  <si>
    <t>Ft</t>
  </si>
  <si>
    <t>Special 516</t>
  </si>
  <si>
    <t>Sawing and Sealing Bituminous Concrete Joints</t>
  </si>
  <si>
    <t>Aggregate Drains, As Per Plan</t>
  </si>
  <si>
    <t>PROJECT: 2017 UNION COUNTY HOT MIX RESURFACING PROGRAM</t>
  </si>
  <si>
    <t>PART A - CR57 Middleburg-Plain City Road A-E (3.365 mi. Long, 23' Wide, 2' Berm)</t>
  </si>
  <si>
    <t>PART C - Reed Street (Milford Center) (0.328 mi. Long, 18' Wide, 1' Berm)</t>
  </si>
  <si>
    <t>PART B - CR73 Maple Ridge Road A-D (3.441mi. Long, 21' Wide, 2' Berm)</t>
  </si>
  <si>
    <t>SUB-TOTAL PART B</t>
  </si>
  <si>
    <t>PART D - CR55 Unionville Road E (0.29 mi. Long, 20' Wide, 2' Berm)</t>
  </si>
  <si>
    <t>AC Intermediate Course, Type 1 (448), PG64-22   (3/4" avg.)</t>
  </si>
  <si>
    <r>
      <t xml:space="preserve">AC Surface Course, Type 1 (448), PG64-22   (1 1/4") </t>
    </r>
    <r>
      <rPr>
        <b/>
        <sz val="10"/>
        <rFont val="Arial"/>
        <family val="2"/>
      </rPr>
      <t xml:space="preserve">  </t>
    </r>
  </si>
  <si>
    <t>Traffic Paint: Stop Line, Type 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</si>
</sst>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&quot;$&quot;#,##0.00"/>
    <numFmt numFmtId="167" formatCode="0;\-0;;@"/>
    <numFmt numFmtId="168" formatCode="0.000"/>
    <numFmt numFmtId="169" formatCode="0.0"/>
    <numFmt numFmtId="170" formatCode="&quot;$&quot;#,##0.000"/>
    <numFmt numFmtId="171" formatCode="&quot;$&quot;#,##0.0"/>
    <numFmt numFmtId="172" formatCode="&quot;$&quot;#,##0"/>
    <numFmt numFmtId="173" formatCode="&quot;$&quot;#,##0.000_);[Red]\(&quot;$&quot;#,##0.000\)"/>
    <numFmt numFmtId="174" formatCode="&quot;$&quot;#,##0.0_);[Red]\(&quot;$&quot;#,##0.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/>
    </xf>
    <xf numFmtId="166" fontId="0" fillId="0" borderId="16" xfId="0" applyNumberFormat="1" applyBorder="1" applyAlignment="1" applyProtection="1">
      <alignment/>
      <protection locked="0"/>
    </xf>
    <xf numFmtId="166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6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166" fontId="0" fillId="0" borderId="18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172" fontId="20" fillId="0" borderId="16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66" fontId="20" fillId="0" borderId="1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166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3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6" fontId="20" fillId="0" borderId="0" xfId="0" applyNumberFormat="1" applyFont="1" applyBorder="1" applyAlignment="1">
      <alignment/>
    </xf>
    <xf numFmtId="166" fontId="0" fillId="0" borderId="0" xfId="0" applyNumberFormat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166" fontId="20" fillId="0" borderId="0" xfId="0" applyNumberFormat="1" applyFont="1" applyAlignment="1">
      <alignment/>
    </xf>
    <xf numFmtId="166" fontId="20" fillId="0" borderId="16" xfId="0" applyNumberFormat="1" applyFont="1" applyBorder="1" applyAlignment="1" applyProtection="1">
      <alignment/>
      <protection locked="0"/>
    </xf>
    <xf numFmtId="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0" fillId="2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6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166" fontId="0" fillId="24" borderId="0" xfId="0" applyNumberFormat="1" applyFill="1" applyBorder="1" applyAlignment="1" applyProtection="1">
      <alignment/>
      <protection locked="0"/>
    </xf>
    <xf numFmtId="4" fontId="0" fillId="24" borderId="0" xfId="0" applyNumberFormat="1" applyFill="1" applyBorder="1" applyAlignment="1">
      <alignment horizontal="right"/>
    </xf>
    <xf numFmtId="168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2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166" fontId="20" fillId="24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showZeros="0" tabSelected="1" view="pageBreakPreview" zoomScaleSheetLayoutView="100" zoomScalePageLayoutView="0" workbookViewId="0" topLeftCell="A1">
      <selection activeCell="F20" sqref="F15:F20"/>
    </sheetView>
  </sheetViews>
  <sheetFormatPr defaultColWidth="9.140625" defaultRowHeight="12.75"/>
  <cols>
    <col min="2" max="2" width="11.7109375" style="0" customWidth="1"/>
    <col min="3" max="3" width="50.28125" style="0" customWidth="1"/>
    <col min="4" max="4" width="11.28125" style="0" customWidth="1"/>
    <col min="5" max="5" width="7.8515625" style="0" customWidth="1"/>
    <col min="6" max="6" width="10.7109375" style="0" customWidth="1"/>
    <col min="7" max="7" width="21.7109375" style="0" customWidth="1"/>
    <col min="10" max="10" width="52.421875" style="0" customWidth="1"/>
    <col min="11" max="11" width="10.421875" style="0" customWidth="1"/>
    <col min="12" max="12" width="10.8515625" style="0" customWidth="1"/>
  </cols>
  <sheetData>
    <row r="1" spans="3:14" ht="21.75" customHeight="1">
      <c r="C1" s="1" t="s">
        <v>0</v>
      </c>
      <c r="F1" s="2"/>
      <c r="I1" s="39"/>
      <c r="J1" s="50"/>
      <c r="K1" s="51"/>
      <c r="L1" s="39"/>
      <c r="M1" s="50"/>
      <c r="N1" s="20"/>
    </row>
    <row r="2" spans="4:14" ht="6.75" customHeight="1">
      <c r="D2" s="3"/>
      <c r="E2" s="3"/>
      <c r="F2" s="4"/>
      <c r="I2" s="39"/>
      <c r="J2" s="50"/>
      <c r="K2" s="51"/>
      <c r="L2" s="39"/>
      <c r="M2" s="50"/>
      <c r="N2" s="20"/>
    </row>
    <row r="3" spans="1:14" ht="21.75" customHeight="1">
      <c r="A3" t="s">
        <v>1</v>
      </c>
      <c r="F3" s="2"/>
      <c r="I3" s="39"/>
      <c r="J3" s="50"/>
      <c r="K3" s="51"/>
      <c r="L3" s="39"/>
      <c r="M3" s="50"/>
      <c r="N3" s="20"/>
    </row>
    <row r="4" spans="1:14" ht="21.75" customHeight="1">
      <c r="A4" t="s">
        <v>47</v>
      </c>
      <c r="F4" s="2"/>
      <c r="I4" s="39"/>
      <c r="J4" s="50"/>
      <c r="K4" s="51"/>
      <c r="L4" s="39"/>
      <c r="M4" s="50"/>
      <c r="N4" s="20"/>
    </row>
    <row r="5" spans="6:14" ht="13.5" customHeight="1">
      <c r="F5" s="2"/>
      <c r="I5" s="39"/>
      <c r="J5" s="50"/>
      <c r="K5" s="51"/>
      <c r="L5" s="39"/>
      <c r="M5" s="43"/>
      <c r="N5" s="20"/>
    </row>
    <row r="6" spans="1:14" ht="21.75" customHeight="1">
      <c r="A6" s="5" t="s">
        <v>2</v>
      </c>
      <c r="F6" s="2"/>
      <c r="I6" s="39"/>
      <c r="J6" s="50"/>
      <c r="K6" s="51"/>
      <c r="L6" s="39"/>
      <c r="M6" s="43"/>
      <c r="N6" s="20"/>
    </row>
    <row r="7" spans="1:14" ht="21.75" customHeight="1">
      <c r="A7" t="s">
        <v>3</v>
      </c>
      <c r="F7" s="2"/>
      <c r="I7" s="39"/>
      <c r="J7" s="50"/>
      <c r="K7" s="51"/>
      <c r="L7" s="39"/>
      <c r="M7" s="43"/>
      <c r="N7" s="20"/>
    </row>
    <row r="8" spans="1:14" ht="21.75" customHeight="1">
      <c r="A8" t="s">
        <v>4</v>
      </c>
      <c r="F8" s="2"/>
      <c r="I8" s="39"/>
      <c r="J8" s="50"/>
      <c r="K8" s="51"/>
      <c r="L8" s="39"/>
      <c r="M8" s="43"/>
      <c r="N8" s="20"/>
    </row>
    <row r="9" spans="1:14" ht="21.75" customHeight="1">
      <c r="A9" t="s">
        <v>5</v>
      </c>
      <c r="F9" s="2"/>
      <c r="I9" s="39"/>
      <c r="J9" s="50"/>
      <c r="K9" s="51"/>
      <c r="L9" s="39"/>
      <c r="M9" s="43"/>
      <c r="N9" s="20"/>
    </row>
    <row r="10" spans="6:14" ht="9.75" customHeight="1">
      <c r="F10" s="2"/>
      <c r="I10" s="39"/>
      <c r="J10" s="50"/>
      <c r="K10" s="51"/>
      <c r="L10" s="39"/>
      <c r="M10" s="43"/>
      <c r="N10" s="20"/>
    </row>
    <row r="11" spans="1:14" ht="21.75" customHeight="1">
      <c r="A11" s="6" t="s">
        <v>6</v>
      </c>
      <c r="B11" s="7"/>
      <c r="C11" s="7"/>
      <c r="D11" s="7" t="s">
        <v>7</v>
      </c>
      <c r="E11" s="7" t="s">
        <v>7</v>
      </c>
      <c r="F11" s="8" t="s">
        <v>8</v>
      </c>
      <c r="G11" s="9" t="s">
        <v>9</v>
      </c>
      <c r="I11" s="39"/>
      <c r="J11" s="20"/>
      <c r="K11" s="51"/>
      <c r="L11" s="39"/>
      <c r="M11" s="50"/>
      <c r="N11" s="20"/>
    </row>
    <row r="12" spans="1:14" ht="21.75" customHeight="1">
      <c r="A12" s="10" t="s">
        <v>10</v>
      </c>
      <c r="B12" s="11" t="s">
        <v>11</v>
      </c>
      <c r="C12" s="11" t="s">
        <v>12</v>
      </c>
      <c r="D12" s="11" t="s">
        <v>13</v>
      </c>
      <c r="E12" s="11" t="s">
        <v>14</v>
      </c>
      <c r="F12" s="12" t="s">
        <v>15</v>
      </c>
      <c r="G12" s="13" t="s">
        <v>16</v>
      </c>
      <c r="I12" s="39"/>
      <c r="J12" s="20"/>
      <c r="K12" s="51"/>
      <c r="L12" s="39"/>
      <c r="M12" s="50"/>
      <c r="N12" s="20"/>
    </row>
    <row r="13" spans="1:14" ht="9.75" customHeight="1">
      <c r="A13" s="21"/>
      <c r="B13" s="14"/>
      <c r="C13" s="14"/>
      <c r="D13" s="22"/>
      <c r="E13" s="24"/>
      <c r="F13" s="18"/>
      <c r="G13" s="37"/>
      <c r="I13" s="39"/>
      <c r="J13" s="20"/>
      <c r="K13" s="51"/>
      <c r="L13" s="39"/>
      <c r="M13" s="50"/>
      <c r="N13" s="20"/>
    </row>
    <row r="14" spans="1:14" ht="21.75" customHeight="1">
      <c r="A14" s="61" t="s">
        <v>48</v>
      </c>
      <c r="B14" s="62"/>
      <c r="C14" s="62"/>
      <c r="D14" s="62"/>
      <c r="E14" s="63"/>
      <c r="F14" s="25"/>
      <c r="G14" s="37"/>
      <c r="I14" s="39"/>
      <c r="J14" s="20"/>
      <c r="K14" s="51"/>
      <c r="L14" s="39"/>
      <c r="M14" s="50"/>
      <c r="N14" s="20"/>
    </row>
    <row r="15" spans="1:14" ht="21.75" customHeight="1">
      <c r="A15" s="24">
        <v>1</v>
      </c>
      <c r="B15" s="24">
        <v>202</v>
      </c>
      <c r="C15" s="14" t="s">
        <v>30</v>
      </c>
      <c r="D15" s="22">
        <v>50</v>
      </c>
      <c r="E15" s="24" t="s">
        <v>18</v>
      </c>
      <c r="F15" s="17"/>
      <c r="G15" s="18">
        <f>F15*D15</f>
        <v>0</v>
      </c>
      <c r="I15" s="39"/>
      <c r="J15" s="20"/>
      <c r="K15" s="51"/>
      <c r="L15" s="39"/>
      <c r="M15" s="20"/>
      <c r="N15" s="20"/>
    </row>
    <row r="16" spans="1:14" ht="21.75" customHeight="1">
      <c r="A16" s="24">
        <v>2</v>
      </c>
      <c r="B16" s="24" t="s">
        <v>17</v>
      </c>
      <c r="C16" s="42" t="s">
        <v>42</v>
      </c>
      <c r="D16" s="22">
        <v>45405</v>
      </c>
      <c r="E16" s="24" t="s">
        <v>18</v>
      </c>
      <c r="F16" s="53"/>
      <c r="G16" s="18">
        <f>F16*D16</f>
        <v>0</v>
      </c>
      <c r="I16" s="39"/>
      <c r="J16" s="20"/>
      <c r="K16" s="51"/>
      <c r="L16" s="39"/>
      <c r="M16" s="20"/>
      <c r="N16" s="20"/>
    </row>
    <row r="17" spans="1:14" ht="21.75" customHeight="1">
      <c r="A17" s="24">
        <v>3</v>
      </c>
      <c r="B17" s="24">
        <v>407</v>
      </c>
      <c r="C17" s="14" t="s">
        <v>19</v>
      </c>
      <c r="D17" s="45">
        <v>4541</v>
      </c>
      <c r="E17" s="24" t="s">
        <v>20</v>
      </c>
      <c r="F17" s="17"/>
      <c r="G17" s="18">
        <f>F17*D17</f>
        <v>0</v>
      </c>
      <c r="I17" s="39"/>
      <c r="J17" s="20"/>
      <c r="K17" s="51"/>
      <c r="L17" s="39"/>
      <c r="M17" s="20"/>
      <c r="N17" s="20"/>
    </row>
    <row r="18" spans="1:14" ht="21.75" customHeight="1">
      <c r="A18" s="24">
        <v>4</v>
      </c>
      <c r="B18" s="24">
        <v>448</v>
      </c>
      <c r="C18" s="14" t="s">
        <v>21</v>
      </c>
      <c r="D18" s="45">
        <v>1890</v>
      </c>
      <c r="E18" s="24" t="s">
        <v>22</v>
      </c>
      <c r="F18" s="17"/>
      <c r="G18" s="18">
        <f>F18*D18</f>
        <v>0</v>
      </c>
      <c r="I18" s="39"/>
      <c r="J18" s="20"/>
      <c r="K18" s="51"/>
      <c r="L18" s="39"/>
      <c r="M18" s="20"/>
      <c r="N18" s="50"/>
    </row>
    <row r="19" spans="1:14" ht="21.75" customHeight="1">
      <c r="A19" s="24">
        <v>5</v>
      </c>
      <c r="B19" s="24">
        <v>448</v>
      </c>
      <c r="C19" s="14" t="s">
        <v>32</v>
      </c>
      <c r="D19" s="45">
        <v>3150</v>
      </c>
      <c r="E19" s="24" t="s">
        <v>22</v>
      </c>
      <c r="F19" s="17"/>
      <c r="G19" s="18">
        <f>F19*D19</f>
        <v>0</v>
      </c>
      <c r="I19" s="39"/>
      <c r="J19" s="20"/>
      <c r="K19" s="51"/>
      <c r="L19" s="39"/>
      <c r="M19" s="20"/>
      <c r="N19" s="50"/>
    </row>
    <row r="20" spans="1:14" ht="21.75" customHeight="1">
      <c r="A20" s="24">
        <v>6</v>
      </c>
      <c r="B20" s="24" t="s">
        <v>44</v>
      </c>
      <c r="C20" s="14" t="s">
        <v>45</v>
      </c>
      <c r="D20" s="22">
        <v>48</v>
      </c>
      <c r="E20" s="24" t="s">
        <v>36</v>
      </c>
      <c r="F20" s="17"/>
      <c r="G20" s="18">
        <f aca="true" t="shared" si="0" ref="G20:G28">F20*D20</f>
        <v>0</v>
      </c>
      <c r="I20" s="39"/>
      <c r="J20" s="20"/>
      <c r="K20" s="51"/>
      <c r="L20" s="39"/>
      <c r="M20" s="20"/>
      <c r="N20" s="50"/>
    </row>
    <row r="21" spans="1:14" ht="21.75" customHeight="1">
      <c r="A21" s="24">
        <v>7</v>
      </c>
      <c r="B21" s="24" t="s">
        <v>17</v>
      </c>
      <c r="C21" s="14" t="s">
        <v>37</v>
      </c>
      <c r="D21" s="46">
        <v>3.365</v>
      </c>
      <c r="E21" s="24" t="s">
        <v>38</v>
      </c>
      <c r="F21" s="17"/>
      <c r="G21" s="18">
        <f t="shared" si="0"/>
        <v>0</v>
      </c>
      <c r="I21" s="39"/>
      <c r="J21" s="20"/>
      <c r="K21" s="51"/>
      <c r="L21" s="39"/>
      <c r="M21" s="20"/>
      <c r="N21" s="50"/>
    </row>
    <row r="22" spans="1:14" ht="21.75" customHeight="1">
      <c r="A22" s="24">
        <v>8</v>
      </c>
      <c r="B22" s="24">
        <v>605</v>
      </c>
      <c r="C22" s="14" t="s">
        <v>46</v>
      </c>
      <c r="D22" s="45">
        <v>1000</v>
      </c>
      <c r="E22" s="24" t="s">
        <v>43</v>
      </c>
      <c r="F22" s="17"/>
      <c r="G22" s="18">
        <f t="shared" si="0"/>
        <v>0</v>
      </c>
      <c r="I22" s="39"/>
      <c r="J22" s="20"/>
      <c r="K22" s="51"/>
      <c r="L22" s="39"/>
      <c r="M22" s="20"/>
      <c r="N22" s="50"/>
    </row>
    <row r="23" spans="1:14" ht="21.75" customHeight="1">
      <c r="A23" s="24">
        <v>9</v>
      </c>
      <c r="B23" s="24">
        <v>617</v>
      </c>
      <c r="C23" s="14" t="s">
        <v>23</v>
      </c>
      <c r="D23" s="45">
        <v>877</v>
      </c>
      <c r="E23" s="24" t="s">
        <v>22</v>
      </c>
      <c r="F23" s="17"/>
      <c r="G23" s="18">
        <f t="shared" si="0"/>
        <v>0</v>
      </c>
      <c r="I23" s="39"/>
      <c r="J23" s="50"/>
      <c r="K23" s="51"/>
      <c r="L23" s="39"/>
      <c r="M23" s="20"/>
      <c r="N23" s="50"/>
    </row>
    <row r="24" spans="1:14" ht="21.75" customHeight="1">
      <c r="A24" s="24">
        <v>10</v>
      </c>
      <c r="B24" s="24">
        <v>617</v>
      </c>
      <c r="C24" s="14" t="s">
        <v>24</v>
      </c>
      <c r="D24" s="45">
        <v>17057</v>
      </c>
      <c r="E24" s="24" t="s">
        <v>20</v>
      </c>
      <c r="F24" s="17"/>
      <c r="G24" s="18">
        <f t="shared" si="0"/>
        <v>0</v>
      </c>
      <c r="I24" s="39"/>
      <c r="J24" s="50"/>
      <c r="K24" s="51"/>
      <c r="L24" s="39"/>
      <c r="M24" s="20"/>
      <c r="N24" s="50"/>
    </row>
    <row r="25" spans="1:14" ht="21.75" customHeight="1">
      <c r="A25" s="24">
        <v>11</v>
      </c>
      <c r="B25" s="24">
        <v>642</v>
      </c>
      <c r="C25" s="14" t="s">
        <v>41</v>
      </c>
      <c r="D25" s="49">
        <v>6.73</v>
      </c>
      <c r="E25" s="24" t="s">
        <v>26</v>
      </c>
      <c r="F25" s="17"/>
      <c r="G25" s="18">
        <f t="shared" si="0"/>
        <v>0</v>
      </c>
      <c r="I25" s="20"/>
      <c r="J25" s="20"/>
      <c r="K25" s="20"/>
      <c r="L25" s="20"/>
      <c r="M25" s="20"/>
      <c r="N25" s="50"/>
    </row>
    <row r="26" spans="1:14" ht="21.75" customHeight="1">
      <c r="A26" s="24">
        <v>12</v>
      </c>
      <c r="B26" s="24">
        <v>642</v>
      </c>
      <c r="C26" s="14" t="s">
        <v>34</v>
      </c>
      <c r="D26" s="49">
        <v>3.365</v>
      </c>
      <c r="E26" s="24" t="s">
        <v>26</v>
      </c>
      <c r="F26" s="17"/>
      <c r="G26" s="18">
        <f t="shared" si="0"/>
        <v>0</v>
      </c>
      <c r="I26" s="20"/>
      <c r="J26" s="20"/>
      <c r="K26" s="20"/>
      <c r="L26" s="20"/>
      <c r="M26" s="20"/>
      <c r="N26" s="50"/>
    </row>
    <row r="27" spans="1:14" ht="21.75" customHeight="1">
      <c r="A27" s="24">
        <v>13</v>
      </c>
      <c r="B27" s="24">
        <v>614</v>
      </c>
      <c r="C27" s="14" t="s">
        <v>25</v>
      </c>
      <c r="D27" s="49">
        <v>6.73</v>
      </c>
      <c r="E27" s="24" t="s">
        <v>26</v>
      </c>
      <c r="F27" s="17"/>
      <c r="G27" s="18">
        <f t="shared" si="0"/>
        <v>0</v>
      </c>
      <c r="I27" s="20"/>
      <c r="J27" s="20"/>
      <c r="K27" s="20"/>
      <c r="L27" s="20"/>
      <c r="M27" s="20"/>
      <c r="N27" s="50"/>
    </row>
    <row r="28" spans="1:14" ht="21.75" customHeight="1">
      <c r="A28" s="24">
        <v>14</v>
      </c>
      <c r="B28" s="24">
        <v>614</v>
      </c>
      <c r="C28" s="14" t="s">
        <v>27</v>
      </c>
      <c r="D28" s="45">
        <v>1</v>
      </c>
      <c r="E28" s="24" t="s">
        <v>33</v>
      </c>
      <c r="F28" s="17"/>
      <c r="G28" s="18">
        <f t="shared" si="0"/>
        <v>0</v>
      </c>
      <c r="I28" s="20"/>
      <c r="J28" s="20"/>
      <c r="K28" s="20"/>
      <c r="L28" s="20"/>
      <c r="M28" s="20"/>
      <c r="N28" s="50"/>
    </row>
    <row r="29" spans="1:14" ht="21.75" customHeight="1" hidden="1">
      <c r="A29" s="19"/>
      <c r="B29" s="14"/>
      <c r="C29" s="14"/>
      <c r="D29" s="16"/>
      <c r="E29" s="14"/>
      <c r="F29" s="26"/>
      <c r="G29" s="35"/>
      <c r="I29" s="20"/>
      <c r="J29" s="20"/>
      <c r="K29" s="20"/>
      <c r="L29" s="20"/>
      <c r="M29" s="20"/>
      <c r="N29" s="50"/>
    </row>
    <row r="30" spans="1:14" ht="21.75" customHeight="1">
      <c r="A30" s="21"/>
      <c r="B30" s="14"/>
      <c r="C30" s="23" t="s">
        <v>29</v>
      </c>
      <c r="D30" s="15"/>
      <c r="E30" s="14"/>
      <c r="F30" s="27"/>
      <c r="G30" s="38">
        <f>SUM(G15:G28)</f>
        <v>0</v>
      </c>
      <c r="I30" s="20"/>
      <c r="J30" s="20"/>
      <c r="K30" s="20"/>
      <c r="L30" s="20"/>
      <c r="M30" s="20"/>
      <c r="N30" s="50"/>
    </row>
    <row r="31" spans="1:14" ht="21.75" customHeight="1" hidden="1">
      <c r="A31" s="21"/>
      <c r="B31" s="14"/>
      <c r="C31" s="23"/>
      <c r="D31" s="15"/>
      <c r="E31" s="14"/>
      <c r="F31" s="27"/>
      <c r="G31" s="36"/>
      <c r="I31" s="20"/>
      <c r="J31" s="20"/>
      <c r="K31" s="20"/>
      <c r="L31" s="20"/>
      <c r="M31" s="20"/>
      <c r="N31" s="50"/>
    </row>
    <row r="32" spans="1:14" ht="21.75" customHeight="1" hidden="1">
      <c r="A32" s="21"/>
      <c r="B32" s="14"/>
      <c r="C32" s="23"/>
      <c r="D32" s="15"/>
      <c r="E32" s="14"/>
      <c r="F32" s="27"/>
      <c r="G32" s="36"/>
      <c r="I32" s="20"/>
      <c r="J32" s="20"/>
      <c r="K32" s="20"/>
      <c r="L32" s="20"/>
      <c r="M32" s="20"/>
      <c r="N32" s="50"/>
    </row>
    <row r="33" spans="1:14" ht="21.75" customHeight="1">
      <c r="A33" s="61" t="s">
        <v>50</v>
      </c>
      <c r="B33" s="62"/>
      <c r="C33" s="62"/>
      <c r="D33" s="62"/>
      <c r="E33" s="63"/>
      <c r="F33" s="25"/>
      <c r="G33" s="37"/>
      <c r="I33" s="20"/>
      <c r="J33" s="39"/>
      <c r="K33" s="50"/>
      <c r="L33" s="51"/>
      <c r="M33" s="39"/>
      <c r="N33" s="50"/>
    </row>
    <row r="34" spans="1:14" ht="21.75" customHeight="1">
      <c r="A34" s="24">
        <f>A28+1</f>
        <v>15</v>
      </c>
      <c r="B34" s="24">
        <v>202</v>
      </c>
      <c r="C34" s="14" t="s">
        <v>30</v>
      </c>
      <c r="D34" s="22">
        <v>50</v>
      </c>
      <c r="E34" s="24" t="s">
        <v>18</v>
      </c>
      <c r="F34" s="17"/>
      <c r="G34" s="18">
        <f aca="true" t="shared" si="1" ref="G34:G46">F34*D34</f>
        <v>0</v>
      </c>
      <c r="I34" s="20"/>
      <c r="J34" s="20"/>
      <c r="K34" s="20"/>
      <c r="L34" s="20"/>
      <c r="M34" s="20"/>
      <c r="N34" s="50"/>
    </row>
    <row r="35" spans="1:14" ht="21.75" customHeight="1">
      <c r="A35" s="24">
        <f>A34+1</f>
        <v>16</v>
      </c>
      <c r="B35" s="24">
        <v>407</v>
      </c>
      <c r="C35" s="14" t="s">
        <v>19</v>
      </c>
      <c r="D35" s="45">
        <v>4239</v>
      </c>
      <c r="E35" s="24" t="s">
        <v>20</v>
      </c>
      <c r="F35" s="17"/>
      <c r="G35" s="18">
        <f t="shared" si="1"/>
        <v>0</v>
      </c>
      <c r="I35" s="20"/>
      <c r="J35" s="20"/>
      <c r="K35" s="20"/>
      <c r="L35" s="20"/>
      <c r="M35" s="20"/>
      <c r="N35" s="20"/>
    </row>
    <row r="36" spans="1:14" ht="21.75" customHeight="1">
      <c r="A36" s="24">
        <f aca="true" t="shared" si="2" ref="A36:A46">A35+1</f>
        <v>17</v>
      </c>
      <c r="B36" s="24">
        <v>448</v>
      </c>
      <c r="C36" s="14" t="s">
        <v>21</v>
      </c>
      <c r="D36" s="45">
        <v>1765</v>
      </c>
      <c r="E36" s="24" t="s">
        <v>22</v>
      </c>
      <c r="F36" s="17"/>
      <c r="G36" s="18">
        <f t="shared" si="1"/>
        <v>0</v>
      </c>
      <c r="I36" s="20"/>
      <c r="J36" s="20"/>
      <c r="K36" s="20"/>
      <c r="L36" s="20"/>
      <c r="M36" s="20"/>
      <c r="N36" s="20"/>
    </row>
    <row r="37" spans="1:14" ht="21.75" customHeight="1">
      <c r="A37" s="24">
        <f t="shared" si="2"/>
        <v>18</v>
      </c>
      <c r="B37" s="24">
        <v>448</v>
      </c>
      <c r="C37" s="14" t="s">
        <v>32</v>
      </c>
      <c r="D37" s="45">
        <v>2941</v>
      </c>
      <c r="E37" s="24" t="s">
        <v>22</v>
      </c>
      <c r="F37" s="17"/>
      <c r="G37" s="18">
        <f t="shared" si="1"/>
        <v>0</v>
      </c>
      <c r="I37" s="20"/>
      <c r="J37" s="20"/>
      <c r="K37" s="20"/>
      <c r="L37" s="20"/>
      <c r="M37" s="20"/>
      <c r="N37" s="20"/>
    </row>
    <row r="38" spans="1:14" ht="21.75" customHeight="1">
      <c r="A38" s="24">
        <f t="shared" si="2"/>
        <v>19</v>
      </c>
      <c r="B38" s="24" t="s">
        <v>44</v>
      </c>
      <c r="C38" s="14" t="s">
        <v>45</v>
      </c>
      <c r="D38" s="22">
        <v>42</v>
      </c>
      <c r="E38" s="24" t="s">
        <v>36</v>
      </c>
      <c r="F38" s="17"/>
      <c r="G38" s="18">
        <f t="shared" si="1"/>
        <v>0</v>
      </c>
      <c r="I38" s="20"/>
      <c r="J38" s="20"/>
      <c r="K38" s="20"/>
      <c r="L38" s="20"/>
      <c r="M38" s="20"/>
      <c r="N38" s="20"/>
    </row>
    <row r="39" spans="1:14" ht="21.75" customHeight="1">
      <c r="A39" s="24">
        <f t="shared" si="2"/>
        <v>20</v>
      </c>
      <c r="B39" s="24" t="s">
        <v>17</v>
      </c>
      <c r="C39" s="14" t="s">
        <v>37</v>
      </c>
      <c r="D39" s="46">
        <v>3.44</v>
      </c>
      <c r="E39" s="24" t="s">
        <v>38</v>
      </c>
      <c r="F39" s="17"/>
      <c r="G39" s="18">
        <f t="shared" si="1"/>
        <v>0</v>
      </c>
      <c r="I39" s="20"/>
      <c r="J39" s="20"/>
      <c r="K39" s="20"/>
      <c r="L39" s="20"/>
      <c r="M39" s="20"/>
      <c r="N39" s="20"/>
    </row>
    <row r="40" spans="1:14" ht="21.75" customHeight="1">
      <c r="A40" s="24">
        <f t="shared" si="2"/>
        <v>21</v>
      </c>
      <c r="B40" s="24">
        <v>605</v>
      </c>
      <c r="C40" s="14" t="s">
        <v>46</v>
      </c>
      <c r="D40" s="46">
        <v>1000</v>
      </c>
      <c r="E40" s="24" t="s">
        <v>43</v>
      </c>
      <c r="F40" s="17"/>
      <c r="G40" s="18">
        <f t="shared" si="1"/>
        <v>0</v>
      </c>
      <c r="I40" s="20"/>
      <c r="J40" s="20"/>
      <c r="K40" s="20"/>
      <c r="L40" s="20"/>
      <c r="M40" s="20"/>
      <c r="N40" s="20"/>
    </row>
    <row r="41" spans="1:14" ht="21.75" customHeight="1">
      <c r="A41" s="24">
        <f t="shared" si="2"/>
        <v>22</v>
      </c>
      <c r="B41" s="24">
        <v>617</v>
      </c>
      <c r="C41" s="14" t="s">
        <v>23</v>
      </c>
      <c r="D41" s="45">
        <v>897</v>
      </c>
      <c r="E41" s="24" t="s">
        <v>22</v>
      </c>
      <c r="F41" s="17"/>
      <c r="G41" s="18">
        <f t="shared" si="1"/>
        <v>0</v>
      </c>
      <c r="I41" s="20"/>
      <c r="J41" s="20"/>
      <c r="K41" s="20"/>
      <c r="L41" s="20"/>
      <c r="M41" s="20"/>
      <c r="N41" s="20"/>
    </row>
    <row r="42" spans="1:14" ht="21.75" customHeight="1">
      <c r="A42" s="24">
        <f t="shared" si="2"/>
        <v>23</v>
      </c>
      <c r="B42" s="24">
        <v>617</v>
      </c>
      <c r="C42" s="14" t="s">
        <v>24</v>
      </c>
      <c r="D42" s="45">
        <v>17442</v>
      </c>
      <c r="E42" s="24" t="s">
        <v>20</v>
      </c>
      <c r="F42" s="17"/>
      <c r="G42" s="18">
        <f t="shared" si="1"/>
        <v>0</v>
      </c>
      <c r="I42" s="20"/>
      <c r="J42" s="20"/>
      <c r="K42" s="20"/>
      <c r="L42" s="20"/>
      <c r="M42" s="20"/>
      <c r="N42" s="20"/>
    </row>
    <row r="43" spans="1:14" ht="21.75" customHeight="1">
      <c r="A43" s="24">
        <f t="shared" si="2"/>
        <v>24</v>
      </c>
      <c r="B43" s="24">
        <v>642</v>
      </c>
      <c r="C43" s="14" t="s">
        <v>41</v>
      </c>
      <c r="D43" s="49">
        <v>6.882</v>
      </c>
      <c r="E43" s="24" t="s">
        <v>26</v>
      </c>
      <c r="F43" s="17"/>
      <c r="G43" s="18">
        <f t="shared" si="1"/>
        <v>0</v>
      </c>
      <c r="I43" s="20"/>
      <c r="J43" s="20"/>
      <c r="K43" s="20"/>
      <c r="L43" s="20"/>
      <c r="M43" s="20"/>
      <c r="N43" s="20"/>
    </row>
    <row r="44" spans="1:7" ht="21.75" customHeight="1">
      <c r="A44" s="24">
        <f t="shared" si="2"/>
        <v>25</v>
      </c>
      <c r="B44" s="24">
        <v>642</v>
      </c>
      <c r="C44" s="14" t="s">
        <v>34</v>
      </c>
      <c r="D44" s="49">
        <v>3.441</v>
      </c>
      <c r="E44" s="24" t="s">
        <v>26</v>
      </c>
      <c r="F44" s="17"/>
      <c r="G44" s="18">
        <f t="shared" si="1"/>
        <v>0</v>
      </c>
    </row>
    <row r="45" spans="1:7" ht="21.75" customHeight="1">
      <c r="A45" s="24">
        <f t="shared" si="2"/>
        <v>26</v>
      </c>
      <c r="B45" s="24">
        <v>614</v>
      </c>
      <c r="C45" s="14" t="s">
        <v>25</v>
      </c>
      <c r="D45" s="49">
        <v>6.882</v>
      </c>
      <c r="E45" s="24" t="s">
        <v>26</v>
      </c>
      <c r="F45" s="17"/>
      <c r="G45" s="18">
        <f t="shared" si="1"/>
        <v>0</v>
      </c>
    </row>
    <row r="46" spans="1:7" ht="21.75" customHeight="1">
      <c r="A46" s="24">
        <f t="shared" si="2"/>
        <v>27</v>
      </c>
      <c r="B46" s="24">
        <v>614</v>
      </c>
      <c r="C46" s="14" t="s">
        <v>27</v>
      </c>
      <c r="D46" s="45">
        <v>1</v>
      </c>
      <c r="E46" s="24" t="s">
        <v>33</v>
      </c>
      <c r="F46" s="17"/>
      <c r="G46" s="18">
        <f t="shared" si="1"/>
        <v>0</v>
      </c>
    </row>
    <row r="47" spans="1:7" ht="21.75" customHeight="1" hidden="1">
      <c r="A47" s="21"/>
      <c r="B47" s="24"/>
      <c r="C47" s="14"/>
      <c r="D47" s="45"/>
      <c r="E47" s="24"/>
      <c r="F47" s="26"/>
      <c r="G47" s="18"/>
    </row>
    <row r="48" spans="1:7" ht="21.75" customHeight="1">
      <c r="A48" s="21"/>
      <c r="B48" s="24"/>
      <c r="C48" s="23" t="s">
        <v>51</v>
      </c>
      <c r="D48" s="15"/>
      <c r="E48" s="14"/>
      <c r="F48" s="27"/>
      <c r="G48" s="38">
        <f>SUM(G34:G46)</f>
        <v>0</v>
      </c>
    </row>
    <row r="49" spans="1:7" ht="21.75" customHeight="1" hidden="1">
      <c r="A49" s="21"/>
      <c r="B49" s="24"/>
      <c r="C49" s="14"/>
      <c r="D49" s="45"/>
      <c r="E49" s="24"/>
      <c r="F49" s="26"/>
      <c r="G49" s="18"/>
    </row>
    <row r="50" spans="1:7" ht="21.75" customHeight="1" hidden="1">
      <c r="A50" s="21"/>
      <c r="B50" s="14"/>
      <c r="C50" s="23"/>
      <c r="D50" s="15"/>
      <c r="E50" s="14"/>
      <c r="F50" s="26"/>
      <c r="G50" s="35"/>
    </row>
    <row r="51" spans="1:7" ht="21.75" customHeight="1">
      <c r="A51" s="61" t="s">
        <v>49</v>
      </c>
      <c r="B51" s="62"/>
      <c r="C51" s="62"/>
      <c r="D51" s="62"/>
      <c r="E51" s="63"/>
      <c r="F51" s="25"/>
      <c r="G51" s="37"/>
    </row>
    <row r="52" spans="1:7" ht="21.75" customHeight="1">
      <c r="A52" s="24">
        <f>A46+1</f>
        <v>28</v>
      </c>
      <c r="B52" s="24">
        <v>202</v>
      </c>
      <c r="C52" s="14" t="s">
        <v>30</v>
      </c>
      <c r="D52" s="47">
        <v>24</v>
      </c>
      <c r="E52" s="24" t="s">
        <v>18</v>
      </c>
      <c r="F52" s="17"/>
      <c r="G52" s="18">
        <f aca="true" t="shared" si="3" ref="G52:G60">F52*D52</f>
        <v>0</v>
      </c>
    </row>
    <row r="53" spans="1:7" ht="21.75" customHeight="1">
      <c r="A53" s="24">
        <v>29</v>
      </c>
      <c r="B53" s="24" t="s">
        <v>17</v>
      </c>
      <c r="C53" s="42" t="s">
        <v>42</v>
      </c>
      <c r="D53" s="48">
        <v>3464</v>
      </c>
      <c r="E53" s="24" t="s">
        <v>18</v>
      </c>
      <c r="F53" s="53"/>
      <c r="G53" s="18">
        <f t="shared" si="3"/>
        <v>0</v>
      </c>
    </row>
    <row r="54" spans="1:7" ht="21.75" customHeight="1">
      <c r="A54" s="24">
        <v>30</v>
      </c>
      <c r="B54" s="24">
        <v>407</v>
      </c>
      <c r="C54" s="14" t="s">
        <v>19</v>
      </c>
      <c r="D54" s="47">
        <v>346</v>
      </c>
      <c r="E54" s="24" t="s">
        <v>20</v>
      </c>
      <c r="F54" s="17"/>
      <c r="G54" s="18">
        <f t="shared" si="3"/>
        <v>0</v>
      </c>
    </row>
    <row r="55" spans="1:7" ht="21.75" customHeight="1">
      <c r="A55" s="24">
        <v>31</v>
      </c>
      <c r="B55" s="24">
        <v>448</v>
      </c>
      <c r="C55" s="14" t="s">
        <v>21</v>
      </c>
      <c r="D55" s="47">
        <v>144</v>
      </c>
      <c r="E55" s="24" t="s">
        <v>22</v>
      </c>
      <c r="F55" s="17"/>
      <c r="G55" s="18">
        <f t="shared" si="3"/>
        <v>0</v>
      </c>
    </row>
    <row r="56" spans="1:7" ht="21.75" customHeight="1">
      <c r="A56" s="24">
        <v>32</v>
      </c>
      <c r="B56" s="24">
        <v>448</v>
      </c>
      <c r="C56" s="14" t="s">
        <v>32</v>
      </c>
      <c r="D56" s="45">
        <v>240</v>
      </c>
      <c r="E56" s="24" t="s">
        <v>22</v>
      </c>
      <c r="F56" s="17"/>
      <c r="G56" s="18">
        <f t="shared" si="3"/>
        <v>0</v>
      </c>
    </row>
    <row r="57" spans="1:7" s="20" customFormat="1" ht="21.75" customHeight="1">
      <c r="A57" s="24">
        <v>33</v>
      </c>
      <c r="B57" s="24" t="s">
        <v>17</v>
      </c>
      <c r="C57" s="14" t="s">
        <v>37</v>
      </c>
      <c r="D57" s="46">
        <v>0.328</v>
      </c>
      <c r="E57" s="24" t="s">
        <v>38</v>
      </c>
      <c r="F57" s="17"/>
      <c r="G57" s="18">
        <f t="shared" si="3"/>
        <v>0</v>
      </c>
    </row>
    <row r="58" spans="1:7" s="20" customFormat="1" ht="21.75" customHeight="1">
      <c r="A58" s="24">
        <v>34</v>
      </c>
      <c r="B58" s="24">
        <v>617</v>
      </c>
      <c r="C58" s="14" t="s">
        <v>23</v>
      </c>
      <c r="D58" s="45">
        <v>86</v>
      </c>
      <c r="E58" s="24" t="s">
        <v>22</v>
      </c>
      <c r="F58" s="17"/>
      <c r="G58" s="18">
        <f t="shared" si="3"/>
        <v>0</v>
      </c>
    </row>
    <row r="59" spans="1:7" s="20" customFormat="1" ht="21.75" customHeight="1">
      <c r="A59" s="24">
        <v>35</v>
      </c>
      <c r="B59" s="24">
        <v>617</v>
      </c>
      <c r="C59" s="14" t="s">
        <v>24</v>
      </c>
      <c r="D59" s="45">
        <v>1663</v>
      </c>
      <c r="E59" s="24" t="s">
        <v>20</v>
      </c>
      <c r="F59" s="17"/>
      <c r="G59" s="18">
        <f t="shared" si="3"/>
        <v>0</v>
      </c>
    </row>
    <row r="60" spans="1:7" s="20" customFormat="1" ht="21.75" customHeight="1">
      <c r="A60" s="24">
        <v>36</v>
      </c>
      <c r="B60" s="24">
        <v>614</v>
      </c>
      <c r="C60" s="14" t="s">
        <v>27</v>
      </c>
      <c r="D60" s="45">
        <v>1</v>
      </c>
      <c r="E60" s="24" t="s">
        <v>33</v>
      </c>
      <c r="F60" s="17"/>
      <c r="G60" s="18">
        <f t="shared" si="3"/>
        <v>0</v>
      </c>
    </row>
    <row r="61" spans="1:7" s="20" customFormat="1" ht="21.75" customHeight="1">
      <c r="A61" s="24"/>
      <c r="B61" s="24"/>
      <c r="C61" s="23" t="s">
        <v>31</v>
      </c>
      <c r="D61" s="45"/>
      <c r="E61" s="24"/>
      <c r="F61" s="26"/>
      <c r="G61" s="58">
        <f>SUM(G52:G60)</f>
        <v>0</v>
      </c>
    </row>
    <row r="62" spans="1:7" s="20" customFormat="1" ht="21.75" customHeight="1">
      <c r="A62" s="61" t="s">
        <v>52</v>
      </c>
      <c r="B62" s="62"/>
      <c r="C62" s="62"/>
      <c r="D62" s="62"/>
      <c r="E62" s="63"/>
      <c r="F62" s="25"/>
      <c r="G62" s="37"/>
    </row>
    <row r="63" spans="1:7" s="20" customFormat="1" ht="21.75" customHeight="1">
      <c r="A63" s="24">
        <v>37</v>
      </c>
      <c r="B63" s="24">
        <v>202</v>
      </c>
      <c r="C63" s="14" t="s">
        <v>30</v>
      </c>
      <c r="D63" s="47">
        <v>45</v>
      </c>
      <c r="E63" s="24" t="s">
        <v>18</v>
      </c>
      <c r="F63" s="17"/>
      <c r="G63" s="18">
        <f aca="true" t="shared" si="4" ref="G63:G75">F63*D63</f>
        <v>0</v>
      </c>
    </row>
    <row r="64" spans="1:7" s="20" customFormat="1" ht="21.75" customHeight="1">
      <c r="A64" s="24">
        <v>38</v>
      </c>
      <c r="B64" s="24" t="s">
        <v>17</v>
      </c>
      <c r="C64" s="42" t="s">
        <v>42</v>
      </c>
      <c r="D64" s="56">
        <v>3403</v>
      </c>
      <c r="E64" s="24" t="s">
        <v>18</v>
      </c>
      <c r="F64" s="17"/>
      <c r="G64" s="18">
        <f t="shared" si="4"/>
        <v>0</v>
      </c>
    </row>
    <row r="65" spans="1:7" s="20" customFormat="1" ht="21.75" customHeight="1">
      <c r="A65" s="24">
        <f aca="true" t="shared" si="5" ref="A65:A74">A64+1</f>
        <v>39</v>
      </c>
      <c r="B65" s="24">
        <v>407</v>
      </c>
      <c r="C65" s="14" t="s">
        <v>19</v>
      </c>
      <c r="D65" s="47">
        <v>340</v>
      </c>
      <c r="E65" s="24" t="s">
        <v>20</v>
      </c>
      <c r="F65" s="17"/>
      <c r="G65" s="18">
        <f t="shared" si="4"/>
        <v>0</v>
      </c>
    </row>
    <row r="66" spans="1:7" s="20" customFormat="1" ht="21.75" customHeight="1">
      <c r="A66" s="24">
        <f t="shared" si="5"/>
        <v>40</v>
      </c>
      <c r="B66" s="24">
        <v>441</v>
      </c>
      <c r="C66" s="54" t="s">
        <v>53</v>
      </c>
      <c r="D66" s="47">
        <v>142</v>
      </c>
      <c r="E66" s="24" t="s">
        <v>22</v>
      </c>
      <c r="F66" s="17"/>
      <c r="G66" s="18">
        <f t="shared" si="4"/>
        <v>0</v>
      </c>
    </row>
    <row r="67" spans="1:7" s="20" customFormat="1" ht="21.75" customHeight="1">
      <c r="A67" s="24">
        <f t="shared" si="5"/>
        <v>41</v>
      </c>
      <c r="B67" s="24">
        <v>441</v>
      </c>
      <c r="C67" s="54" t="s">
        <v>54</v>
      </c>
      <c r="D67" s="45">
        <v>236</v>
      </c>
      <c r="E67" s="24" t="s">
        <v>22</v>
      </c>
      <c r="F67" s="17"/>
      <c r="G67" s="18">
        <f t="shared" si="4"/>
        <v>0</v>
      </c>
    </row>
    <row r="68" spans="1:7" s="20" customFormat="1" ht="21.75" customHeight="1">
      <c r="A68" s="24">
        <f t="shared" si="5"/>
        <v>42</v>
      </c>
      <c r="B68" s="24" t="s">
        <v>17</v>
      </c>
      <c r="C68" s="14" t="s">
        <v>37</v>
      </c>
      <c r="D68" s="46">
        <v>0.29</v>
      </c>
      <c r="E68" s="24" t="s">
        <v>38</v>
      </c>
      <c r="F68" s="17"/>
      <c r="G68" s="18">
        <f t="shared" si="4"/>
        <v>0</v>
      </c>
    </row>
    <row r="69" spans="1:7" s="20" customFormat="1" ht="21.75" customHeight="1">
      <c r="A69" s="24">
        <f t="shared" si="5"/>
        <v>43</v>
      </c>
      <c r="B69" s="24">
        <v>617</v>
      </c>
      <c r="C69" s="14" t="s">
        <v>23</v>
      </c>
      <c r="D69" s="45">
        <v>76</v>
      </c>
      <c r="E69" s="24" t="s">
        <v>22</v>
      </c>
      <c r="F69" s="17"/>
      <c r="G69" s="18">
        <f t="shared" si="4"/>
        <v>0</v>
      </c>
    </row>
    <row r="70" spans="1:7" s="20" customFormat="1" ht="21.75" customHeight="1">
      <c r="A70" s="24">
        <f t="shared" si="5"/>
        <v>44</v>
      </c>
      <c r="B70" s="24">
        <v>617</v>
      </c>
      <c r="C70" s="14" t="s">
        <v>24</v>
      </c>
      <c r="D70" s="45">
        <v>1470</v>
      </c>
      <c r="E70" s="24" t="s">
        <v>20</v>
      </c>
      <c r="F70" s="17"/>
      <c r="G70" s="18">
        <f t="shared" si="4"/>
        <v>0</v>
      </c>
    </row>
    <row r="71" spans="1:7" s="20" customFormat="1" ht="21.75" customHeight="1">
      <c r="A71" s="24">
        <f t="shared" si="5"/>
        <v>45</v>
      </c>
      <c r="B71" s="24">
        <v>642</v>
      </c>
      <c r="C71" s="14" t="s">
        <v>41</v>
      </c>
      <c r="D71" s="49">
        <v>0.58</v>
      </c>
      <c r="E71" s="24" t="s">
        <v>26</v>
      </c>
      <c r="F71" s="17"/>
      <c r="G71" s="18">
        <f t="shared" si="4"/>
        <v>0</v>
      </c>
    </row>
    <row r="72" spans="1:7" s="20" customFormat="1" ht="21.75" customHeight="1">
      <c r="A72" s="24">
        <f t="shared" si="5"/>
        <v>46</v>
      </c>
      <c r="B72" s="24">
        <v>642</v>
      </c>
      <c r="C72" s="14" t="s">
        <v>34</v>
      </c>
      <c r="D72" s="49">
        <v>0.29</v>
      </c>
      <c r="E72" s="24" t="s">
        <v>26</v>
      </c>
      <c r="F72" s="17"/>
      <c r="G72" s="18">
        <f t="shared" si="4"/>
        <v>0</v>
      </c>
    </row>
    <row r="73" spans="1:7" s="20" customFormat="1" ht="21.75" customHeight="1">
      <c r="A73" s="24">
        <f t="shared" si="5"/>
        <v>47</v>
      </c>
      <c r="B73" s="24">
        <v>614</v>
      </c>
      <c r="C73" s="14" t="s">
        <v>25</v>
      </c>
      <c r="D73" s="49">
        <v>0.58</v>
      </c>
      <c r="E73" s="24" t="s">
        <v>26</v>
      </c>
      <c r="F73" s="17"/>
      <c r="G73" s="18">
        <f t="shared" si="4"/>
        <v>0</v>
      </c>
    </row>
    <row r="74" spans="1:7" s="20" customFormat="1" ht="21.75" customHeight="1">
      <c r="A74" s="24">
        <f t="shared" si="5"/>
        <v>48</v>
      </c>
      <c r="B74" s="24">
        <v>642</v>
      </c>
      <c r="C74" s="54" t="s">
        <v>55</v>
      </c>
      <c r="D74" s="49">
        <v>12</v>
      </c>
      <c r="E74" s="55" t="s">
        <v>36</v>
      </c>
      <c r="F74" s="17"/>
      <c r="G74" s="18">
        <f t="shared" si="4"/>
        <v>0</v>
      </c>
    </row>
    <row r="75" spans="1:7" s="20" customFormat="1" ht="21.75" customHeight="1">
      <c r="A75" s="24">
        <v>49</v>
      </c>
      <c r="B75" s="24">
        <v>614</v>
      </c>
      <c r="C75" s="14" t="s">
        <v>27</v>
      </c>
      <c r="D75" s="45">
        <v>1</v>
      </c>
      <c r="E75" s="24" t="s">
        <v>33</v>
      </c>
      <c r="F75" s="17"/>
      <c r="G75" s="18">
        <f t="shared" si="4"/>
        <v>0</v>
      </c>
    </row>
    <row r="76" spans="1:7" ht="21.75" customHeight="1">
      <c r="A76" s="24"/>
      <c r="B76" s="24"/>
      <c r="C76" s="14"/>
      <c r="D76" s="45"/>
      <c r="E76" s="24"/>
      <c r="F76" s="26"/>
      <c r="G76" s="17"/>
    </row>
    <row r="77" spans="1:7" ht="21.75" customHeight="1">
      <c r="A77" s="24"/>
      <c r="B77" s="14"/>
      <c r="C77" s="23" t="s">
        <v>35</v>
      </c>
      <c r="D77" s="15"/>
      <c r="E77" s="14"/>
      <c r="F77" s="14"/>
      <c r="G77" s="38">
        <f>SUM(G63:G75)</f>
        <v>0</v>
      </c>
    </row>
    <row r="78" spans="1:7" ht="21.75" customHeight="1">
      <c r="A78" s="24"/>
      <c r="B78" s="14"/>
      <c r="C78" s="23"/>
      <c r="D78" s="34"/>
      <c r="E78" s="14"/>
      <c r="F78" s="26"/>
      <c r="G78" s="26"/>
    </row>
    <row r="79" spans="1:7" ht="21.75" customHeight="1">
      <c r="A79" s="24">
        <v>50</v>
      </c>
      <c r="B79" s="24" t="s">
        <v>17</v>
      </c>
      <c r="C79" s="14" t="s">
        <v>39</v>
      </c>
      <c r="D79" s="15">
        <v>1</v>
      </c>
      <c r="E79" s="14" t="s">
        <v>28</v>
      </c>
      <c r="F79" s="28"/>
      <c r="G79" s="38">
        <f>F79*D79</f>
        <v>0</v>
      </c>
    </row>
    <row r="80" spans="1:10" ht="21.75" customHeight="1">
      <c r="A80" s="20"/>
      <c r="B80" s="29"/>
      <c r="C80" s="20"/>
      <c r="D80" s="30"/>
      <c r="E80" s="20"/>
      <c r="F80" s="31"/>
      <c r="J80" s="52"/>
    </row>
    <row r="81" spans="1:7" ht="21.75" customHeight="1">
      <c r="A81" s="20"/>
      <c r="B81" s="29"/>
      <c r="C81" s="20"/>
      <c r="D81" s="59" t="s">
        <v>40</v>
      </c>
      <c r="E81" s="60"/>
      <c r="F81" s="31"/>
      <c r="G81" s="57">
        <f>SUM(G79,G77,G61,G48,G30)</f>
        <v>0</v>
      </c>
    </row>
    <row r="82" spans="1:5" ht="21.75" customHeight="1">
      <c r="A82" s="32"/>
      <c r="B82" s="20"/>
      <c r="C82" s="20"/>
      <c r="D82" s="33"/>
      <c r="E82" s="20"/>
    </row>
    <row r="83" ht="21.75" customHeight="1"/>
    <row r="84" ht="21.75" customHeight="1">
      <c r="G84" s="20"/>
    </row>
    <row r="85" spans="1:7" ht="21.75" customHeight="1">
      <c r="A85" s="20"/>
      <c r="B85" s="20"/>
      <c r="C85" s="20"/>
      <c r="D85" s="20"/>
      <c r="E85" s="20"/>
      <c r="F85" s="20"/>
      <c r="G85" s="31"/>
    </row>
    <row r="86" spans="1:7" ht="21.75" customHeight="1">
      <c r="A86" s="39"/>
      <c r="B86" s="39"/>
      <c r="C86" s="20"/>
      <c r="D86" s="40"/>
      <c r="E86" s="20"/>
      <c r="F86" s="41"/>
      <c r="G86" s="20"/>
    </row>
    <row r="87" spans="1:7" ht="21.75" customHeight="1">
      <c r="A87" s="20"/>
      <c r="B87" s="20"/>
      <c r="C87" s="20"/>
      <c r="D87" s="20"/>
      <c r="E87" s="20"/>
      <c r="F87" s="20"/>
      <c r="G87" s="20"/>
    </row>
    <row r="88" spans="1:7" ht="21.75" customHeight="1">
      <c r="A88" s="20"/>
      <c r="B88" s="20"/>
      <c r="C88" s="20"/>
      <c r="D88" s="20"/>
      <c r="E88" s="20"/>
      <c r="F88" s="20"/>
      <c r="G88" s="20"/>
    </row>
    <row r="89" spans="1:7" ht="21.75" customHeight="1">
      <c r="A89" s="20"/>
      <c r="B89" s="20"/>
      <c r="C89" s="20"/>
      <c r="D89" s="20"/>
      <c r="E89" s="20"/>
      <c r="F89" s="20"/>
      <c r="G89" s="20"/>
    </row>
    <row r="90" spans="1:7" ht="21.75" customHeight="1">
      <c r="A90" s="20"/>
      <c r="B90" s="20"/>
      <c r="C90" s="20"/>
      <c r="D90" s="20"/>
      <c r="E90" s="20"/>
      <c r="F90" s="20"/>
      <c r="G90" s="20"/>
    </row>
    <row r="91" spans="1:6" ht="21.75" customHeight="1">
      <c r="A91" s="20"/>
      <c r="B91" s="20"/>
      <c r="C91" s="20"/>
      <c r="D91" s="20"/>
      <c r="E91" s="20"/>
      <c r="F91" s="20"/>
    </row>
    <row r="92" ht="21.75" customHeight="1"/>
    <row r="93" ht="21.75" customHeight="1"/>
    <row r="94" ht="21.75" customHeight="1"/>
    <row r="95" ht="21.75" customHeight="1"/>
    <row r="96" ht="21.75" customHeight="1"/>
    <row r="97" spans="1:7" ht="21.75" customHeight="1">
      <c r="A97" s="44"/>
      <c r="B97" s="44"/>
      <c r="C97" s="44"/>
      <c r="D97" s="44"/>
      <c r="E97" s="44"/>
      <c r="F97" s="44"/>
      <c r="G97" s="44"/>
    </row>
    <row r="98" spans="1:7" ht="21.75" customHeight="1">
      <c r="A98" s="64"/>
      <c r="B98" s="65"/>
      <c r="C98" s="65"/>
      <c r="D98" s="65"/>
      <c r="E98" s="65"/>
      <c r="F98" s="66"/>
      <c r="G98" s="67"/>
    </row>
    <row r="99" spans="1:7" ht="21.75" customHeight="1">
      <c r="A99" s="68"/>
      <c r="B99" s="68"/>
      <c r="C99" s="69"/>
      <c r="D99" s="70"/>
      <c r="E99" s="68"/>
      <c r="F99" s="71"/>
      <c r="G99" s="66"/>
    </row>
    <row r="100" spans="1:7" ht="21.75" customHeight="1">
      <c r="A100" s="68"/>
      <c r="B100" s="68"/>
      <c r="C100" s="69"/>
      <c r="D100" s="70"/>
      <c r="E100" s="68"/>
      <c r="F100" s="71"/>
      <c r="G100" s="66"/>
    </row>
    <row r="101" spans="1:7" ht="21.75" customHeight="1">
      <c r="A101" s="68"/>
      <c r="B101" s="68"/>
      <c r="C101" s="69"/>
      <c r="D101" s="70"/>
      <c r="E101" s="68"/>
      <c r="F101" s="71"/>
      <c r="G101" s="66"/>
    </row>
    <row r="102" spans="1:8" ht="21.75" customHeight="1">
      <c r="A102" s="68"/>
      <c r="B102" s="68"/>
      <c r="C102" s="69"/>
      <c r="D102" s="70"/>
      <c r="E102" s="68"/>
      <c r="F102" s="71"/>
      <c r="G102" s="66"/>
      <c r="H102" s="20"/>
    </row>
    <row r="103" spans="1:7" ht="21.75" customHeight="1">
      <c r="A103" s="68"/>
      <c r="B103" s="68"/>
      <c r="C103" s="69"/>
      <c r="D103" s="70"/>
      <c r="E103" s="68"/>
      <c r="F103" s="71"/>
      <c r="G103" s="66"/>
    </row>
    <row r="104" spans="1:7" ht="21.75" customHeight="1">
      <c r="A104" s="68"/>
      <c r="B104" s="68"/>
      <c r="C104" s="69"/>
      <c r="D104" s="72"/>
      <c r="E104" s="68"/>
      <c r="F104" s="71"/>
      <c r="G104" s="66"/>
    </row>
    <row r="105" spans="1:7" ht="21.75" customHeight="1">
      <c r="A105" s="68"/>
      <c r="B105" s="68"/>
      <c r="C105" s="69"/>
      <c r="D105" s="70"/>
      <c r="E105" s="68"/>
      <c r="F105" s="71"/>
      <c r="G105" s="66"/>
    </row>
    <row r="106" spans="1:7" ht="21.75" customHeight="1">
      <c r="A106" s="68"/>
      <c r="B106" s="68"/>
      <c r="C106" s="69"/>
      <c r="D106" s="70"/>
      <c r="E106" s="68"/>
      <c r="F106" s="71"/>
      <c r="G106" s="66"/>
    </row>
    <row r="107" spans="1:7" ht="21.75" customHeight="1">
      <c r="A107" s="68"/>
      <c r="B107" s="68"/>
      <c r="C107" s="69"/>
      <c r="D107" s="73"/>
      <c r="E107" s="68"/>
      <c r="F107" s="71"/>
      <c r="G107" s="66"/>
    </row>
    <row r="108" spans="1:7" ht="21.75" customHeight="1">
      <c r="A108" s="68"/>
      <c r="B108" s="68"/>
      <c r="C108" s="69"/>
      <c r="D108" s="73"/>
      <c r="E108" s="68"/>
      <c r="F108" s="71"/>
      <c r="G108" s="66"/>
    </row>
    <row r="109" spans="1:7" ht="21.75" customHeight="1">
      <c r="A109" s="68"/>
      <c r="B109" s="68"/>
      <c r="C109" s="69"/>
      <c r="D109" s="73"/>
      <c r="E109" s="68"/>
      <c r="F109" s="71"/>
      <c r="G109" s="66"/>
    </row>
    <row r="110" spans="1:7" ht="21.75" customHeight="1">
      <c r="A110" s="68"/>
      <c r="B110" s="68"/>
      <c r="C110" s="69"/>
      <c r="D110" s="70"/>
      <c r="E110" s="68"/>
      <c r="F110" s="71"/>
      <c r="G110" s="66"/>
    </row>
    <row r="111" spans="1:7" ht="21.75" customHeight="1">
      <c r="A111" s="68"/>
      <c r="B111" s="68"/>
      <c r="C111" s="69"/>
      <c r="D111" s="70"/>
      <c r="E111" s="68"/>
      <c r="F111" s="68"/>
      <c r="G111" s="68"/>
    </row>
    <row r="112" spans="1:7" ht="21.75" customHeight="1">
      <c r="A112" s="74"/>
      <c r="B112" s="69"/>
      <c r="C112" s="75"/>
      <c r="D112" s="76"/>
      <c r="E112" s="69"/>
      <c r="F112" s="69"/>
      <c r="G112" s="77"/>
    </row>
    <row r="113" spans="1:7" ht="21.75" customHeight="1">
      <c r="A113" s="44"/>
      <c r="B113" s="44"/>
      <c r="C113" s="44"/>
      <c r="D113" s="44"/>
      <c r="E113" s="44"/>
      <c r="F113" s="44"/>
      <c r="G113" s="44"/>
    </row>
    <row r="114" spans="1:7" ht="21.75" customHeight="1">
      <c r="A114" s="44"/>
      <c r="B114" s="44"/>
      <c r="C114" s="44"/>
      <c r="D114" s="44"/>
      <c r="E114" s="44"/>
      <c r="F114" s="44"/>
      <c r="G114" s="44"/>
    </row>
    <row r="115" spans="1:7" ht="21.75" customHeight="1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</sheetData>
  <sheetProtection password="CC06" sheet="1"/>
  <mergeCells count="6">
    <mergeCell ref="D81:E81"/>
    <mergeCell ref="A51:E51"/>
    <mergeCell ref="A14:E14"/>
    <mergeCell ref="A33:E33"/>
    <mergeCell ref="A98:E98"/>
    <mergeCell ref="A62:E62"/>
  </mergeCells>
  <printOptions horizontalCentered="1"/>
  <pageMargins left="0.25" right="0.25" top="0.2" bottom="0.2" header="0.05" footer="0.05"/>
  <pageSetup fitToHeight="0" fitToWidth="1" horizontalDpi="600" verticalDpi="600" orientation="portrait" scale="84" r:id="rId1"/>
  <headerFooter alignWithMargins="0">
    <oddFooter>&amp;C6-&amp;P</oddFoot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Reigle</dc:creator>
  <cp:keywords/>
  <dc:description/>
  <cp:lastModifiedBy>Linda Reigle</cp:lastModifiedBy>
  <cp:lastPrinted>2017-06-05T19:07:07Z</cp:lastPrinted>
  <dcterms:created xsi:type="dcterms:W3CDTF">2012-06-07T18:05:39Z</dcterms:created>
  <dcterms:modified xsi:type="dcterms:W3CDTF">2017-06-05T19:30:47Z</dcterms:modified>
  <cp:category/>
  <cp:version/>
  <cp:contentType/>
  <cp:contentStatus/>
</cp:coreProperties>
</file>